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8532" tabRatio="884" activeTab="3"/>
  </bookViews>
  <sheets>
    <sheet name="2" sheetId="1" r:id="rId1"/>
    <sheet name="1" sheetId="2" r:id="rId2"/>
    <sheet name="3" sheetId="3" r:id="rId3"/>
    <sheet name="7" sheetId="4" r:id="rId4"/>
    <sheet name="6" sheetId="5" r:id="rId5"/>
    <sheet name="4" sheetId="6" r:id="rId6"/>
    <sheet name="5" sheetId="7" r:id="rId7"/>
  </sheets>
  <definedNames>
    <definedName name="_xlnm.Print_Titles" localSheetId="2">'3'!$12:$13</definedName>
  </definedNames>
  <calcPr fullCalcOnLoad="1"/>
</workbook>
</file>

<file path=xl/sharedStrings.xml><?xml version="1.0" encoding="utf-8"?>
<sst xmlns="http://schemas.openxmlformats.org/spreadsheetml/2006/main" count="936" uniqueCount="379">
  <si>
    <t xml:space="preserve">к решению Совета городского поселения </t>
  </si>
  <si>
    <t>ЖИЛИЩНО-КОММУНАЛЬНОЕ ХОЗЯЙСТВО</t>
  </si>
  <si>
    <t>0500</t>
  </si>
  <si>
    <t>0501</t>
  </si>
  <si>
    <t>Жилищное хозяйство</t>
  </si>
  <si>
    <t>ДОХОДЫ ОТ ОКАЗАНИЯ ПЛАТНЫХ УСЛУГ И КОМПЕНСАЦИИ ЗАТРАТ ГОСУДАРСТВА</t>
  </si>
  <si>
    <t>БЕЗВОЗМЕЗДНЫЕ ПОСТУПЛЕНИЯ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</si>
  <si>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</si>
  <si>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</si>
  <si>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</si>
  <si>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</si>
  <si>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ВСЕГО доходов</t>
  </si>
  <si>
    <t>0100</t>
  </si>
  <si>
    <t>ВСЕГО расходов</t>
  </si>
  <si>
    <t>Наименование</t>
  </si>
  <si>
    <t>РзПр</t>
  </si>
  <si>
    <t>Цс</t>
  </si>
  <si>
    <t>Вр</t>
  </si>
  <si>
    <t>ОБЩЕГОСУДАРСТВЕННЫЕ ВОПРОСЫ</t>
  </si>
  <si>
    <t>0104</t>
  </si>
  <si>
    <t>Центральный аппарат</t>
  </si>
  <si>
    <t>Единый сельскохозяйственный налог</t>
  </si>
  <si>
    <t>Налог на имущество физических лиц, взимаемый по ставке, применяемый к объекту налогообложения, расположенному  в границах поселения</t>
  </si>
  <si>
    <t>Налог на имущество физических лиц</t>
  </si>
  <si>
    <t>Земельный налог</t>
  </si>
  <si>
    <t xml:space="preserve">муниципального района Мелеузовский район по разделам, подразделам, </t>
  </si>
  <si>
    <t>НАЛОГИ НА ИМУЩЕСТВО</t>
  </si>
  <si>
    <t xml:space="preserve">                                                к решению Совета городского поселения</t>
  </si>
  <si>
    <t>Доходы, получаемые в виде арендной  либо иной платы за  передачу в возмездное владение государственного и муниципального имущества (за 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</si>
  <si>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</si>
  <si>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</si>
  <si>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0503</t>
  </si>
  <si>
    <t>Благоустройство</t>
  </si>
  <si>
    <t>0800</t>
  </si>
  <si>
    <t>Культура</t>
  </si>
  <si>
    <t>0801</t>
  </si>
  <si>
    <t>Музеи и постоянные выставки</t>
  </si>
  <si>
    <t>Прочие доходы  от оказания платных услуг получателями средств бюджетов поселений и компенсации затрат государства бюджетов поселений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</si>
  <si>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расположенных в границах поселений</t>
  </si>
  <si>
    <t>(руб.)</t>
  </si>
  <si>
    <t>Распределение расходов бюджета городского поселения город Мелеуз</t>
  </si>
  <si>
    <t>к решению Совета городского поселения</t>
  </si>
  <si>
    <t>город Мелеуз муниципального района</t>
  </si>
  <si>
    <t>Мелеузовский район РБ</t>
  </si>
  <si>
    <t>Источники финансирования дефицита бюджета городского поселения город Мелеуз муниципального района Мелеузовский район</t>
  </si>
  <si>
    <t xml:space="preserve">                                                Мелеузовский район Республики Башкортостан</t>
  </si>
  <si>
    <t xml:space="preserve">                                                город      Мелеуз муниципального района</t>
  </si>
  <si>
    <t xml:space="preserve">                                  к решению Совета городского поселения</t>
  </si>
  <si>
    <t xml:space="preserve">                                  город Мелеуз муниципального района </t>
  </si>
  <si>
    <t xml:space="preserve">                                  Мелеузовский район РБ</t>
  </si>
  <si>
    <t>Кассовое исполнение</t>
  </si>
  <si>
    <t>Коды бюджетной классификации Российской Федерации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</si>
  <si>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</si>
  <si>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</si>
  <si>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Доходы от продажи земельных участков, государственная собственность на которые не разграничена </t>
  </si>
  <si>
    <t>Наименование кода вида доходов, подвидов доходов, классификации операций сектора государственного управления, относящихся к доходам бюджета</t>
  </si>
  <si>
    <t>Наименование кода администратора, группы, подгруппы, статьи, вида источников финансирования дефицитов бюджетов классификации операций сектора государственного управления</t>
  </si>
  <si>
    <t>Всего</t>
  </si>
  <si>
    <t>Источники внутреннего финансирования дефицитов бюджетов</t>
  </si>
  <si>
    <t>Увеличение прочих остатков средств бюджета</t>
  </si>
  <si>
    <t>Уменьшение остатков средств бюджета</t>
  </si>
  <si>
    <t>Администрация городского поселения город Мелеуз муниципального района Мелеузовский район Республики Башкортостан</t>
  </si>
  <si>
    <t>01 00 00 00 00 0000 000</t>
  </si>
  <si>
    <t>01 05 00 00 00 0000 500</t>
  </si>
  <si>
    <t>01 05 00 00 00 0000 600</t>
  </si>
  <si>
    <t>Наименование кода группы, подгруппы, статьи, вида источников финансирования дефицитов бюджетов классификации операций сектора государственного управления</t>
  </si>
  <si>
    <t>Приложение № 3</t>
  </si>
  <si>
    <t xml:space="preserve">                                                Приложение № 6</t>
  </si>
  <si>
    <t>Уменьшение прочих остатков денежных средств бюджета городского поселения город Мелеуз муниципального района Мелеузовский район Республики Башкортостан</t>
  </si>
  <si>
    <t>Увеличение прочих остатков средств бюджета городского поселения город Мелеуз муниципального района Мелеузовский район Республики Башкортостан</t>
  </si>
  <si>
    <t>НАЦИОНАЛЬНАЯ ЭКОНОМИКА</t>
  </si>
  <si>
    <t>0400</t>
  </si>
  <si>
    <t>0409</t>
  </si>
  <si>
    <t>1202</t>
  </si>
  <si>
    <t>Уменьшение прочих остатков средств бюджета городского поселения город Мелеуз муниципального района Мелеузовский район Республики Башкортостан</t>
  </si>
  <si>
    <t>791 01 05 00 00 00 0000 600</t>
  </si>
  <si>
    <t>791 01 05 00 00 00 0000 500</t>
  </si>
  <si>
    <t>791 01 00 00 00 00 0000 000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</si>
  <si>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</si>
  <si>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</si>
  <si>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 лицами в соответсвии со статьей 228 Налового Кодекса Российской Федерации</t>
  </si>
  <si>
    <t>ШТРАФЫ, САНКЦИИ, ВОЗМЕЩЕНИЕ УЩЕРБА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</si>
  <si>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</si>
  <si>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 местной администрации (исполнительно-распорядительного органа муниципального образования)</t>
  </si>
  <si>
    <t>Дорожное хозяйство (дорожные фонды)</t>
  </si>
  <si>
    <t>Прочие мероприятия по благоустройству поселений</t>
  </si>
  <si>
    <t xml:space="preserve"> КУЛЬТУРА И КИНЕМАТОГРАФИЯ</t>
  </si>
  <si>
    <t>Дворцы и дома культуры, другие учреждения культуры и средств массовой информации</t>
  </si>
  <si>
    <t>СРЕДСТВА МАССОВОЙ ИНФОРМАЦИИ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</si>
  <si>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</si>
  <si>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</si>
  <si>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</si>
  <si>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</si>
  <si>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</si>
  <si>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денежных взысканий (штрафов) и иных сумм в возмещение ущерба, зачисляемых в бюджеты поселений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</si>
  <si>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</si>
  <si>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Закупка товаров, работ и услуг для государственных (муниципальных) нужд</t>
  </si>
  <si>
    <t>200</t>
  </si>
  <si>
    <t>0113</t>
  </si>
  <si>
    <t>Иные бюджетные ассигнования</t>
  </si>
  <si>
    <t>800</t>
  </si>
  <si>
    <t>Дорожное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</si>
  <si>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</si>
  <si>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</si>
  <si>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</si>
  <si>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</si>
  <si>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</si>
  <si>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ДРУГИЕ ОБЩЕГОСУДАРСТВЕННЫЕ ВОПРОСЫ</t>
  </si>
  <si>
    <t>поселения город Мелеуз</t>
  </si>
  <si>
    <t>Мелеузовский район</t>
  </si>
  <si>
    <t>Республики Башкортостан</t>
  </si>
  <si>
    <t>Сумма</t>
  </si>
  <si>
    <t xml:space="preserve">                                                Приложение № 7</t>
  </si>
  <si>
    <t>Земельный налог с организаций, обладающих земельным участком, расположенным в границах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</si>
  <si>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</si>
  <si>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Плата за увеличении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которых не разграничена и которые расположены в границах городских поселений</t>
  </si>
  <si>
    <t>Безвозмездные поступления от других бюджетов бюджетной системы Российской Федерации</t>
  </si>
  <si>
    <t>Основное мероприятие "Реализация задач и функций возложенных на исполнительные органы местного самоуправления за счет бюджета городского поселения город Мелеуз муниципального района Мелеузовский район Республики Башкортостан"</t>
  </si>
  <si>
    <t>Обеспечение проведения выборов и референдумов</t>
  </si>
  <si>
    <t>0107</t>
  </si>
  <si>
    <t>Проведение выборов и референдумов</t>
  </si>
  <si>
    <t>45\0\02\00000</t>
  </si>
  <si>
    <t>45\0\00\00000</t>
  </si>
  <si>
    <t>45\0\01\02080</t>
  </si>
  <si>
    <t>45\0\01\02040</t>
  </si>
  <si>
    <t>45\0\01\00000</t>
  </si>
  <si>
    <t>43\0\00\00000</t>
  </si>
  <si>
    <t>42\0\00\00000</t>
  </si>
  <si>
    <t>Основное мероприятие "Организация ремонта и содержание дорог местного значения в городском поселении город Мелеуз муниципального района Мелеузовский район Республики Башкортостан"</t>
  </si>
  <si>
    <t>42\0\01\00000</t>
  </si>
  <si>
    <t>42\0\01\03150</t>
  </si>
  <si>
    <t>Закупка товаров, работ и услуг для обеспечения  государственных (муниципальных) нужд</t>
  </si>
  <si>
    <t>Закупка товаров, работ и услуг для обеспечения государственных (муниципальных) нужд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</si>
  <si>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</si>
  <si>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44\0\00\00000</t>
  </si>
  <si>
    <t>Основное мероприятие "Реализация полномочий по управлению объектами муниципальной собственности в городском поселении город Мелеуз муниципального района Мелеузовский район Республики Башкортостан"</t>
  </si>
  <si>
    <t>44\0\02\00000</t>
  </si>
  <si>
    <t>44\0\02\03610</t>
  </si>
  <si>
    <t>Муниципальная программа "Благоустройство территорий городского поселения город Мелеуз муниципального района Мелеузовский район Республики Башкортостан"</t>
  </si>
  <si>
    <t>Основное мероприятие "Повышение степени благоустройства территорий городского поселения город Мелеуз муниципального района Мелеузовский район Республики Башкортостан"</t>
  </si>
  <si>
    <t>43\0\01\00000</t>
  </si>
  <si>
    <t>43\0\01\06050</t>
  </si>
  <si>
    <t>Муниципальная программа "Развитие культуры в городском поселении город Мелеуз муниципального района Мелеузовский район Республики Башкортостан"</t>
  </si>
  <si>
    <t>41\0\01\00000</t>
  </si>
  <si>
    <t>Основное мероприятие "Сохранение, создание, распространненых культурных ценностей, предоставляемых культурных благ населению в различных формах и видах в городском поселении город Мелеуз"</t>
  </si>
  <si>
    <t>41\0\00\00000</t>
  </si>
  <si>
    <t>41\0\01\44090</t>
  </si>
  <si>
    <t>41\0\01\44190</t>
  </si>
  <si>
    <t>1200</t>
  </si>
  <si>
    <t>Переодическая печать и издательства</t>
  </si>
  <si>
    <t>Основное мероприятие "Размещение информации в печатных средствах массовой информации"</t>
  </si>
  <si>
    <t>45\0\03\00000</t>
  </si>
  <si>
    <t>Публикация муниципальных правовых актов и иной официальной информации</t>
  </si>
  <si>
    <t>45\003\64450</t>
  </si>
  <si>
    <t>Муниципальная программа "Дороги городского поселения город Мелеуз муниципального района Мелеузовский район Республики Башкортостан"</t>
  </si>
  <si>
    <t>А.Л. Шадрин</t>
  </si>
  <si>
    <t>45\0\03\64450</t>
  </si>
  <si>
    <t>Муниципальная программа "Развитие культуры в городском поселении город Мелеуз муниципального района Мелеузовский район Республики Башкортостан 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</si>
  <si>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 "</t>
  </si>
  <si>
    <t>Закупка товаров, работ и услуг для  обеспечения государственных (муниципальных) нужд</t>
  </si>
  <si>
    <t>Основное мероприятие "Организация и проведение выборов в представительный орган муниципального образования"</t>
  </si>
  <si>
    <t xml:space="preserve">                                  Приложение № 1</t>
  </si>
  <si>
    <t>доходов бюджетов в разрезе главных администраторов доходов</t>
  </si>
  <si>
    <t>100 1 03 00000 00 0000 000</t>
  </si>
  <si>
    <t>100 1 03 02230 01 0000 110</t>
  </si>
  <si>
    <t>100 1 03 02240 01 0000 110</t>
  </si>
  <si>
    <t>100 1 03 02250 01 0000 110</t>
  </si>
  <si>
    <t>100 1 03 02260 01 0000 110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</si>
  <si>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</si>
  <si>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</si>
  <si>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</si>
  <si>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</si>
  <si>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</si>
  <si>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182 1 05 00000 00 0000 000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</si>
  <si>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</si>
  <si>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</si>
  <si>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</si>
  <si>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</si>
  <si>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</si>
  <si>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182 1 06 01030 13 0000 110</t>
  </si>
  <si>
    <t>182 1 06 06000 00 0000 110</t>
  </si>
  <si>
    <t>182 1 06 06033 13 0000 110</t>
  </si>
  <si>
    <t>182 1 06 06043 13 0000 110</t>
  </si>
  <si>
    <t>791 1 11 09045 13 0000 120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</si>
  <si>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</si>
  <si>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791 1 13 00000 00 0000 000</t>
  </si>
  <si>
    <t>791 1 13 01995 13 0000 130</t>
  </si>
  <si>
    <t>791 1 16 00000 00 0000 000</t>
  </si>
  <si>
    <t>706 1 16 51040 02 0000 140</t>
  </si>
  <si>
    <t>791 1 16 90050 13 0000 140</t>
  </si>
  <si>
    <t>791 2 00 00000 00 0000 000</t>
  </si>
  <si>
    <t>863 1 11 00000 00 0000 000</t>
  </si>
  <si>
    <t>863 1 11 05000 00 0000 120</t>
  </si>
  <si>
    <t>863 1 11 05013 13 0000 120</t>
  </si>
  <si>
    <t>863 1 14 00000 00 0000 000</t>
  </si>
  <si>
    <t>863 1 14 06000 00 0000 000</t>
  </si>
  <si>
    <t>863 1 14 06010 00 0000 430</t>
  </si>
  <si>
    <t>863 1 14 06013 13 0000 430</t>
  </si>
  <si>
    <t>863 1 14 06313 13 0000 430</t>
  </si>
  <si>
    <t>Глава городского поселения                                                              А.Л. Шадрин</t>
  </si>
  <si>
    <t>Приложение № 4</t>
  </si>
  <si>
    <t>Приложение № 5</t>
  </si>
  <si>
    <t xml:space="preserve">Глава городского поселения                                       А.Л. Шадрин       </t>
  </si>
  <si>
    <t xml:space="preserve">Глава городского поселения                                       А.Л. Шадрин  </t>
  </si>
  <si>
    <t>791 1 16 37040 13 0000 140</t>
  </si>
  <si>
    <t>Налог на имущество физических лиц, взимаемый по ставке, применяемым к объекту налогообложения, расположенным 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</si>
  <si>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</si>
  <si>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крупногаборитных грузов, зачисляемые в бюджеты городских поселений</t>
  </si>
  <si>
    <t>Прочие поступления от денежных взысканий (штрафов) и иных сумм в возмещение ущерба, зачисляемых в бюджеты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</si>
  <si>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</si>
  <si>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1 00 00000 00 0000 000</t>
  </si>
  <si>
    <t>НАЛОГОВЫЕ И НЕНАЛОГОВЫЕ ДОХОДЫ</t>
  </si>
  <si>
    <t xml:space="preserve">целевым статьям (муниципальным программам и непрограмным направлениям деятельности)группам видов расходов бюджетов </t>
  </si>
  <si>
    <t>Владение, пользование и распоряжение имуществом, находящимся в муниципальной собственности городского поселения</t>
  </si>
  <si>
    <t>Мероприятия в области жилищного хозяйства</t>
  </si>
  <si>
    <t>44\0\02\03530</t>
  </si>
  <si>
    <t>Прочие межбюджетные трансферты общего характера</t>
  </si>
  <si>
    <t>1403</t>
  </si>
  <si>
    <t>МЕЖБЮДЖЕТНЫЕ ТРАНСФЕРТЫ ОБЩЕГО ХАРАКТЕРА БЮДЖЕТАМ БЮДЖЕТНОЙ СИСТЕМЫ РОССИЙСКОЙ ФЕДЕРАЦИИ</t>
  </si>
  <si>
    <t>1400</t>
  </si>
  <si>
    <t>Иные безвозмездные и безвозвратные перечисления</t>
  </si>
  <si>
    <t xml:space="preserve">Межбюджетные трансферты  </t>
  </si>
  <si>
    <t>500</t>
  </si>
  <si>
    <t>Владение,пользование и распоряжение имуществом, находящимся в муниципальной собственности городского поселения</t>
  </si>
  <si>
    <t>Межбюджетные трансферты</t>
  </si>
  <si>
    <t>Код главного администратора доходов</t>
  </si>
  <si>
    <t>ДОХОДЫ, всего</t>
  </si>
  <si>
    <t>УПОЛНОМОЧЕННЫЙ ОРГАН ФЕДЕРАЛЬНОГО КАЗНАЧЕЙСТВА</t>
  </si>
  <si>
    <t>100 1 00 00000 00 0000 000</t>
  </si>
  <si>
    <t>100 1 03 02000 01 0000 110</t>
  </si>
  <si>
    <t>Акцизы по подакцизным товарам (продукции), производимым на терретории Российской Федерации</t>
  </si>
  <si>
    <t>УПРАВЛЕНИЕ ФЕДЕРАЛЬНОЙ НАЛОГОВЫЙ СЛУЖБЫ ПО РЕСПУБЛИКЕ БАШКОРТОСТАН</t>
  </si>
  <si>
    <t>182 1 00 00000 00 0000 000</t>
  </si>
  <si>
    <t>791 1 00 00000 00 0000 000</t>
  </si>
  <si>
    <t>МИНИСТЕРСТВО ЗЕМЕЛЬНЫХ И ИМУЩЕСТВЕННЫХ ОТНОШЕНИЙ РЕСПУБЛИКИ БАШКОРТОСТАН</t>
  </si>
  <si>
    <t>863 1 00 00000 00 0000 000</t>
  </si>
  <si>
    <t>Коды БК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</si>
  <si>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</si>
  <si>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</si>
  <si>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</si>
  <si>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</si>
  <si>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</si>
  <si>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</si>
  <si>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1 03 02230 01 0000 110</t>
  </si>
  <si>
    <t>1 03 02240 01 0000 110</t>
  </si>
  <si>
    <t>1 03 02250 01 0000 110</t>
  </si>
  <si>
    <t>1 03 02260 01 0000 110</t>
  </si>
  <si>
    <t>1 05 00000 00 0000 000</t>
  </si>
  <si>
    <t>1 05 03010 01 2100 110</t>
  </si>
  <si>
    <t>1 05 03010 01 3000 110</t>
  </si>
  <si>
    <t>1 06 00000 00 0000 000</t>
  </si>
  <si>
    <t>1 06 01000 00 0000 110</t>
  </si>
  <si>
    <t>1 06 06000 00 0000 110</t>
  </si>
  <si>
    <t>1 06 06033 13 0000 110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</si>
  <si>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расположенных в границах поселений</t>
  </si>
  <si>
    <t>1 06 06043 13 0000 110</t>
  </si>
  <si>
    <t>1 11 00000 00 0000 000</t>
  </si>
  <si>
    <t>1 11 05000 00 0000 120</t>
  </si>
  <si>
    <t>1 11 05013 13 0000 120</t>
  </si>
  <si>
    <t>1 13 00000 00 0000 000</t>
  </si>
  <si>
    <t>1 13 01995 13 0000 130</t>
  </si>
  <si>
    <t>1 14 00000 00 0000 000</t>
  </si>
  <si>
    <t>1 14 06000 00 0000 000</t>
  </si>
  <si>
    <t>1 14 06010 00 0000 430</t>
  </si>
  <si>
    <t>1 14 06013 13 0000 430</t>
  </si>
  <si>
    <t>1 16 00000 00 0000 000</t>
  </si>
  <si>
    <t>1 16 90050 13 0000 140</t>
  </si>
  <si>
    <t xml:space="preserve"> 2 00 00000 00 000 000</t>
  </si>
  <si>
    <t xml:space="preserve">                                   Приложение № 2</t>
  </si>
  <si>
    <t xml:space="preserve"> подвидов доходов, классификации операций сектора государственного управления, относящихся доходам бюджета городского поселения город Мелеуз муниципального района Мелеузовский район Республики Башкортостан</t>
  </si>
  <si>
    <t xml:space="preserve">Показатели </t>
  </si>
  <si>
    <t>Акцизы по подакцизном товарам (продукции), производимым на территории Российской Федерации</t>
  </si>
  <si>
    <t>1 03 02000 01 0000 110</t>
  </si>
  <si>
    <t>1 05 03010 01 1000 110</t>
  </si>
  <si>
    <t>1 06 01030 13 0000 110</t>
  </si>
  <si>
    <t>Прочие доходы  от компенсации затрат бюджетов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</si>
  <si>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</si>
  <si>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1 14 06000 00 0000 430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</si>
  <si>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которых не разграничена и которые расположены в границах городских поселений</t>
  </si>
  <si>
    <t>1 14 06313 13 0000 430</t>
  </si>
  <si>
    <t>1 16 37040 13 0000 140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</si>
  <si>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крупногаборитных грузов, зачисляемые в бюджеты городских поселений</t>
  </si>
  <si>
    <t>1 11 09045 13 0000 120</t>
  </si>
  <si>
    <t>1 16 51040 02 0000 140</t>
  </si>
  <si>
    <t>42\0\01\S2160</t>
  </si>
  <si>
    <t>ДРУГИЕ ВОПРОСЫ В ОБЛАСТИ НАЦИОНАЛЬНОЙ ЭКОНОМИКИ</t>
  </si>
  <si>
    <t>0412</t>
  </si>
  <si>
    <t>Основное мероприятие "Реализация полномочий по управлению объектами муниципальной собственности в городском поселении город Мелеуз муниципального района Мелеузовский район Республики</t>
  </si>
  <si>
    <t>44\0\02\03330</t>
  </si>
  <si>
    <t>Проведение работ по землеустройству</t>
  </si>
  <si>
    <t>Закупка товаров, работ, услуг в целях капитального ремонта государственного (муниципального) имущества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</si>
  <si>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</si>
  <si>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ДРУГИЕ ВОПРОСЫ В ОБЛАСТИ ЖИЛИЩНО-КОММУНАЛЬНОГО ХОЗЯЙСТВА</t>
  </si>
  <si>
    <t>0505</t>
  </si>
  <si>
    <t>Организация и содержание мест захоронения</t>
  </si>
  <si>
    <t>43\0\01\06400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</si>
  <si>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</si>
  <si>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41\0\01\45870</t>
  </si>
  <si>
    <t>Мероприятив в сфере культуры,кинематографии</t>
  </si>
  <si>
    <t>Субсидии автономным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</si>
  <si>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41\0\01\S2040</t>
  </si>
  <si>
    <t>45\0\01\74000</t>
  </si>
  <si>
    <t>Мероприятия в сфере культуры, кинематографии</t>
  </si>
  <si>
    <t>Вед-во</t>
  </si>
  <si>
    <t>АДМИНИСТРАЦИЯ ГОРОДСКОГО ПОСЕЛЕНИЯ ГОРОД МЕЛЕУЗ МУНИЦИПАЛЬНОГО РАЙОНА МЕЛЕУЗОВСКИЙ РАЙОН РЕСПУБЛИКИ БАШКОРТОСТАН</t>
  </si>
  <si>
    <t xml:space="preserve">Ведомственная структура расходов бюджета городского поселения </t>
  </si>
  <si>
    <t xml:space="preserve">                                                                                    город  Мелеуз  муниципального района Мелеузовский район Республики Башкортостан</t>
  </si>
  <si>
    <t>791 01 05 02 01 13 0000 510</t>
  </si>
  <si>
    <t>791 01 05 02 01 13 0000 610</t>
  </si>
  <si>
    <t>01 05 02 01 13 0000 510</t>
  </si>
  <si>
    <t>01 05 02 01 13 0000 610</t>
  </si>
  <si>
    <t xml:space="preserve">                                  №___ от ___________ 2020 года</t>
  </si>
  <si>
    <t>Доходы бюджета городского поселения город Мелеуз муниципального района Мелеузовский район Республики Башкортост за 2019 год по кодам классификации</t>
  </si>
  <si>
    <t>182 1 01 02050 01 0000 110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</si>
  <si>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</si>
  <si>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182 1 09 04053 13 0000 110</t>
  </si>
  <si>
    <t>Земельный налог (по обязательствам, возникшим до 1 января 2006 года), мобилизируемый на территориях городских поселений</t>
  </si>
  <si>
    <t>791 2 02 49999 13 5555 150</t>
  </si>
  <si>
    <t>Прочие межбюджетные трансферты, передаваемые бюджетам городских поселений на реализацию программ формирования современной городской среды</t>
  </si>
  <si>
    <t xml:space="preserve">Прочие межбюджетные трансферты, передаваемые бюджетам городских поселений 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 </t>
  </si>
  <si>
    <t>791 2 02 49999 13 7204 150</t>
  </si>
  <si>
    <t xml:space="preserve">Прочие межбюджетные трансферты, передаваемые бюджетам городских поселений содержание, ремонт, капитальный ремонт, строительство и реконструкция автомобильных дорог общего пользования местного значения   </t>
  </si>
  <si>
    <t>791 2 02 49999 13 7216 150</t>
  </si>
  <si>
    <t>Прочие межбюджетные трансферты, передаваемые бюджетам городских поселений мероприятия по улучшению систем наружного освещения населенных пунктов Республики Башкортостан</t>
  </si>
  <si>
    <t>Прочие межбюджетные трансферты, передаваемые бюджетам городских поселений реализация проектов по комплексному благоустройству дворовых территорий муниципальных образований Республики Башкортостан «Башкирские дворики»</t>
  </si>
  <si>
    <t>791 2 02 49999 13 7231 150</t>
  </si>
  <si>
    <t>791 2 02 49999 13 7248 150</t>
  </si>
  <si>
    <t>791 2 02 49999 13 7411 150</t>
  </si>
  <si>
    <t>Прочие межбюджетные трансферты, передаваемые бюджетам городских поселений проведение мероприятий в области культуры и искусства</t>
  </si>
  <si>
    <t>791 2 07 05030 13 6600 150</t>
  </si>
  <si>
    <t>Прочие безвозмездные поступления в  бюджеты городских поселений от бюджетов муниципальных районов</t>
  </si>
  <si>
    <t>Прочие безвозмездные поступления в бюджеты  городских поселений Поступления сумм долевого финансирования от населения, на реализацию проектов по комплексному благоустройству дворовых территорий муниципальных образований Республики Башкортостан «Башкирские дворики»</t>
  </si>
  <si>
    <t>791 2 02 90054 13 0000 150</t>
  </si>
  <si>
    <t>791 2 02 00000 00 0000 000</t>
  </si>
  <si>
    <t>Доходы бюджета городского поселения город Мелеуз муниципального района Мелеузовский район Республики Башкортостан за 2019 год по кодам видов доходов,</t>
  </si>
  <si>
    <t>1 01 02050 01 0000 110</t>
  </si>
  <si>
    <t xml:space="preserve"> 2 02 00000 00 0000 000</t>
  </si>
  <si>
    <t xml:space="preserve"> 2 02 49999 13 5555 150</t>
  </si>
  <si>
    <t xml:space="preserve"> 2 02 49999 13 7204 150</t>
  </si>
  <si>
    <t xml:space="preserve"> 2 02 49999 13 7216 150</t>
  </si>
  <si>
    <t xml:space="preserve"> 2 02 49999 13 7231 150</t>
  </si>
  <si>
    <t xml:space="preserve"> 2 02 49999 13 7248 150</t>
  </si>
  <si>
    <t xml:space="preserve"> 2 02 49999 13 7411 150</t>
  </si>
  <si>
    <t xml:space="preserve"> 2 02 90054 13 0000 150</t>
  </si>
  <si>
    <t xml:space="preserve"> 2 07 05030 13 6600 150</t>
  </si>
  <si>
    <t>1 09 04053 13 0000 110</t>
  </si>
  <si>
    <t>№__ от __________ 2020 года</t>
  </si>
  <si>
    <t xml:space="preserve">                                                                                    за 2019 год</t>
  </si>
  <si>
    <t>45\0\02\00220</t>
  </si>
  <si>
    <t>Специальные расходы</t>
  </si>
  <si>
    <t>44\0\02\09040</t>
  </si>
  <si>
    <t>Иные межбюджетные трансферты</t>
  </si>
  <si>
    <t>44\0\02\98210</t>
  </si>
  <si>
    <t>Государственная поддержка на проведение капитального ремонта общего имущества в многоквартирных домах</t>
  </si>
  <si>
    <t>43\0\01\S2310</t>
  </si>
  <si>
    <t>Мероприятия по улучшению систем наружного освещения населенных пунктов Республики Башкортостан</t>
  </si>
  <si>
    <t>Закупка товаров, работ, услуг в целях капитального ремонта государственного (муниципального) имущества</t>
  </si>
  <si>
    <t>43\0\01\S2481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</si>
  <si>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</si>
  <si>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43\0\01\S2482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</si>
  <si>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</si>
  <si>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43\0\F2\55550</t>
  </si>
  <si>
    <t>0605</t>
  </si>
  <si>
    <t>ДРУГИЕ ВОПРОСЫ В ОБЛАСТИ ОХРАНЫ ОКРУЖАЮЩЕЙ СРЕДЫ</t>
  </si>
  <si>
    <t>43\0\01\41200</t>
  </si>
  <si>
    <t>Мероприятия в области экологии и природопользования</t>
  </si>
  <si>
    <t>41\0\01\74110</t>
  </si>
  <si>
    <t>Иные межбюджетные трансферты на проведение мероприятий в области культуры и искусства</t>
  </si>
  <si>
    <t>ФИЗИЧЕСКАЯ КУЛЬТУРА</t>
  </si>
  <si>
    <t>1101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</si>
  <si>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</si>
  <si>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 xml:space="preserve"> №___ от ____________2020 года</t>
  </si>
  <si>
    <t xml:space="preserve"> за 2019 год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</si>
  <si>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</si>
  <si>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№ _____ от ____________2020 года</t>
  </si>
  <si>
    <t xml:space="preserve">Распределение бюджетных ассигнований бюджета городского поселения город Мелеуз муниципального района Мелеузовский район Республики Башкортостан за 2019 год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</si>
  <si>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 xml:space="preserve">                                                 № _____  от _________2020 года</t>
  </si>
  <si>
    <t>Источники финансирования дефицита бюджета городского поселения город Мелеуз муниципального района Мелеузовский район Республики Башкортостан за 2019 год по кодам классификации источников финансирования дефицита  бюджета в разрезе главных администраторов</t>
  </si>
  <si>
    <t xml:space="preserve"> Республики Башкортостан за 2019 год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  дефицита бюджета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</si>
</sst>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[$-F400]h:mm:ss\ AM/PM"/>
  </numFmts>
  <fonts count="5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0" fontId="1" fillId="0" borderId="12" xfId="0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184" fontId="2" fillId="0" borderId="0" xfId="0" applyNumberFormat="1" applyFont="1" applyFill="1" applyAlignment="1">
      <alignment wrapText="1"/>
    </xf>
    <xf numFmtId="1" fontId="1" fillId="0" borderId="13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/>
    </xf>
    <xf numFmtId="0" fontId="9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15" xfId="0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0" fillId="0" borderId="0" xfId="0" applyAlignment="1">
      <alignment/>
    </xf>
    <xf numFmtId="0" fontId="14" fillId="0" borderId="0" xfId="0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0" fontId="12" fillId="0" borderId="16" xfId="0" applyFont="1" applyFill="1" applyBorder="1" applyAlignment="1">
      <alignment vertical="top" wrapText="1"/>
    </xf>
    <xf numFmtId="2" fontId="12" fillId="0" borderId="17" xfId="0" applyNumberFormat="1" applyFont="1" applyFill="1" applyBorder="1" applyAlignment="1">
      <alignment vertical="center" wrapText="1"/>
    </xf>
    <xf numFmtId="2" fontId="12" fillId="0" borderId="16" xfId="0" applyNumberFormat="1" applyFont="1" applyFill="1" applyBorder="1" applyAlignment="1">
      <alignment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vertical="top" wrapText="1"/>
    </xf>
    <xf numFmtId="4" fontId="8" fillId="0" borderId="18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left" vertical="top" wrapText="1"/>
    </xf>
    <xf numFmtId="4" fontId="10" fillId="0" borderId="18" xfId="0" applyNumberFormat="1" applyFont="1" applyFill="1" applyBorder="1" applyAlignment="1">
      <alignment horizontal="left" vertical="top" wrapText="1"/>
    </xf>
    <xf numFmtId="49" fontId="10" fillId="0" borderId="18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left" vertical="top" wrapText="1"/>
    </xf>
    <xf numFmtId="49" fontId="10" fillId="0" borderId="19" xfId="0" applyNumberFormat="1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left" vertical="top" wrapText="1"/>
    </xf>
    <xf numFmtId="49" fontId="10" fillId="0" borderId="18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left" vertical="top" wrapText="1"/>
    </xf>
    <xf numFmtId="4" fontId="10" fillId="0" borderId="18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left" vertical="top" wrapText="1"/>
    </xf>
    <xf numFmtId="49" fontId="10" fillId="0" borderId="19" xfId="0" applyNumberFormat="1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left" vertical="top" wrapText="1"/>
    </xf>
    <xf numFmtId="49" fontId="12" fillId="0" borderId="21" xfId="0" applyNumberFormat="1" applyFont="1" applyFill="1" applyBorder="1" applyAlignment="1">
      <alignment horizontal="left" vertical="top" wrapText="1"/>
    </xf>
    <xf numFmtId="49" fontId="12" fillId="0" borderId="16" xfId="0" applyNumberFormat="1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left" vertical="top" wrapText="1"/>
    </xf>
    <xf numFmtId="49" fontId="12" fillId="0" borderId="22" xfId="0" applyNumberFormat="1" applyFont="1" applyFill="1" applyBorder="1" applyAlignment="1">
      <alignment horizontal="left" vertical="top" wrapText="1"/>
    </xf>
    <xf numFmtId="49" fontId="12" fillId="0" borderId="21" xfId="0" applyNumberFormat="1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 wrapText="1"/>
    </xf>
    <xf numFmtId="4" fontId="10" fillId="0" borderId="23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2" fontId="12" fillId="0" borderId="18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1" fontId="16" fillId="0" borderId="0" xfId="0" applyNumberFormat="1" applyFont="1" applyFill="1" applyAlignment="1">
      <alignment horizontal="right" vertical="top" wrapText="1"/>
    </xf>
    <xf numFmtId="0" fontId="8" fillId="0" borderId="10" xfId="0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1" fontId="8" fillId="0" borderId="24" xfId="0" applyNumberFormat="1" applyFont="1" applyFill="1" applyBorder="1" applyAlignment="1">
      <alignment horizontal="center" vertical="top" wrapText="1"/>
    </xf>
    <xf numFmtId="4" fontId="7" fillId="0" borderId="16" xfId="0" applyNumberFormat="1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 wrapText="1"/>
    </xf>
    <xf numFmtId="4" fontId="8" fillId="0" borderId="18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vertical="top" wrapText="1"/>
    </xf>
    <xf numFmtId="4" fontId="7" fillId="0" borderId="12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wrapText="1"/>
    </xf>
    <xf numFmtId="0" fontId="8" fillId="0" borderId="12" xfId="0" applyNumberFormat="1" applyFont="1" applyFill="1" applyBorder="1" applyAlignment="1">
      <alignment horizontal="center" wrapText="1"/>
    </xf>
    <xf numFmtId="0" fontId="8" fillId="33" borderId="0" xfId="0" applyNumberFormat="1" applyFont="1" applyFill="1" applyBorder="1" applyAlignment="1">
      <alignment horizontal="center" wrapText="1"/>
    </xf>
    <xf numFmtId="0" fontId="8" fillId="0" borderId="12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vertical="top" wrapText="1"/>
    </xf>
    <xf numFmtId="0" fontId="17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vertical="top" wrapText="1"/>
    </xf>
    <xf numFmtId="0" fontId="17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" fontId="12" fillId="0" borderId="18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left" vertical="top" wrapText="1"/>
    </xf>
    <xf numFmtId="4" fontId="12" fillId="0" borderId="17" xfId="0" applyNumberFormat="1" applyFont="1" applyFill="1" applyBorder="1" applyAlignment="1">
      <alignment horizontal="left" vertical="top" wrapText="1"/>
    </xf>
    <xf numFmtId="4" fontId="12" fillId="33" borderId="18" xfId="0" applyNumberFormat="1" applyFont="1" applyFill="1" applyBorder="1" applyAlignment="1">
      <alignment horizontal="left" vertical="center" wrapText="1"/>
    </xf>
    <xf numFmtId="4" fontId="12" fillId="33" borderId="22" xfId="0" applyNumberFormat="1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20" xfId="0" applyNumberFormat="1" applyFont="1" applyFill="1" applyBorder="1" applyAlignment="1">
      <alignment horizontal="center" wrapText="1"/>
    </xf>
    <xf numFmtId="4" fontId="8" fillId="0" borderId="19" xfId="0" applyNumberFormat="1" applyFont="1" applyFill="1" applyBorder="1" applyAlignment="1">
      <alignment horizontal="center" wrapText="1"/>
    </xf>
    <xf numFmtId="4" fontId="8" fillId="0" borderId="13" xfId="0" applyNumberFormat="1" applyFont="1" applyFill="1" applyBorder="1" applyAlignment="1">
      <alignment horizontal="center" wrapText="1"/>
    </xf>
    <xf numFmtId="4" fontId="8" fillId="0" borderId="20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0" xfId="0" applyNumberFormat="1" applyFont="1" applyFill="1" applyBorder="1" applyAlignment="1">
      <alignment horizontal="center" wrapText="1"/>
    </xf>
    <xf numFmtId="4" fontId="8" fillId="0" borderId="13" xfId="0" applyNumberFormat="1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49" fontId="12" fillId="0" borderId="12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8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58">
      <selection activeCell="C49" sqref="C49"/>
    </sheetView>
  </sheetViews>
  <sheetFormatPr defaultColWidth="9.00390625" defaultRowHeight="12.75"/>
  <cols>
    <col min="1" max="1" width="24.125" style="0" customWidth="1"/>
    <col min="2" max="2" width="45.50390625" style="0" customWidth="1"/>
    <col min="3" max="3" width="16.375" style="0" customWidth="1"/>
  </cols>
  <sheetData>
    <row r="1" spans="1:3" ht="16.5">
      <c r="A1" s="2"/>
      <c r="B1" s="3" t="s">
        <v>268</v>
      </c>
      <c r="C1" s="25"/>
    </row>
    <row r="2" spans="1:3" ht="16.5">
      <c r="A2" s="2"/>
      <c r="B2" s="3" t="s">
        <v>47</v>
      </c>
      <c r="C2" s="25"/>
    </row>
    <row r="3" spans="1:3" ht="16.5">
      <c r="A3" s="2"/>
      <c r="B3" s="3" t="s">
        <v>48</v>
      </c>
      <c r="C3" s="25"/>
    </row>
    <row r="4" spans="1:3" ht="16.5">
      <c r="A4" s="2"/>
      <c r="B4" s="3" t="s">
        <v>49</v>
      </c>
      <c r="C4" s="25"/>
    </row>
    <row r="5" spans="1:3" ht="16.5">
      <c r="A5" s="2"/>
      <c r="B5" s="3" t="s">
        <v>311</v>
      </c>
      <c r="C5" s="25"/>
    </row>
    <row r="6" spans="1:3" ht="28.5" customHeight="1">
      <c r="A6" s="2"/>
      <c r="B6" s="2"/>
      <c r="C6" s="16"/>
    </row>
    <row r="7" spans="1:3" ht="47.25" customHeight="1">
      <c r="A7" s="199" t="s">
        <v>334</v>
      </c>
      <c r="B7" s="199"/>
      <c r="C7" s="199"/>
    </row>
    <row r="8" spans="1:3" ht="42.75" customHeight="1">
      <c r="A8" s="199" t="s">
        <v>269</v>
      </c>
      <c r="B8" s="199"/>
      <c r="C8" s="199"/>
    </row>
    <row r="9" spans="1:3" ht="13.5">
      <c r="A9" s="3"/>
      <c r="B9" s="3"/>
      <c r="C9" s="25" t="s">
        <v>39</v>
      </c>
    </row>
    <row r="10" spans="1:3" ht="42.75" customHeight="1">
      <c r="A10" s="162" t="s">
        <v>236</v>
      </c>
      <c r="B10" s="162" t="s">
        <v>270</v>
      </c>
      <c r="C10" s="163" t="s">
        <v>111</v>
      </c>
    </row>
    <row r="11" spans="1:3" ht="16.5" customHeight="1">
      <c r="A11" s="164" t="s">
        <v>210</v>
      </c>
      <c r="B11" s="165" t="s">
        <v>211</v>
      </c>
      <c r="C11" s="166">
        <f>C12+C18+C24+C28+C35+C39+C42+C48</f>
        <v>164665165.81999996</v>
      </c>
    </row>
    <row r="12" spans="1:3" ht="18.75" customHeight="1">
      <c r="A12" s="19" t="s">
        <v>237</v>
      </c>
      <c r="B12" s="26" t="s">
        <v>7</v>
      </c>
      <c r="C12" s="55">
        <v>55690420.21</v>
      </c>
    </row>
    <row r="13" spans="1:3" ht="19.5" customHeight="1">
      <c r="A13" s="19" t="s">
        <v>238</v>
      </c>
      <c r="B13" s="19" t="s">
        <v>10</v>
      </c>
      <c r="C13" s="41">
        <f>C14+C15+C16+C17</f>
        <v>55690420.20999999</v>
      </c>
    </row>
    <row r="14" spans="1:3" ht="87" customHeight="1">
      <c r="A14" s="19" t="s">
        <v>239</v>
      </c>
      <c r="B14" s="19" t="s">
        <v>78</v>
      </c>
      <c r="C14" s="41">
        <v>54583503.4</v>
      </c>
    </row>
    <row r="15" spans="1:3" ht="134.25" customHeight="1">
      <c r="A15" s="19" t="s">
        <v>240</v>
      </c>
      <c r="B15" s="19" t="s">
        <v>79</v>
      </c>
      <c r="C15" s="41">
        <v>473520.37</v>
      </c>
    </row>
    <row r="16" spans="1:3" ht="63.75" customHeight="1">
      <c r="A16" s="19" t="s">
        <v>241</v>
      </c>
      <c r="B16" s="39" t="s">
        <v>80</v>
      </c>
      <c r="C16" s="41">
        <v>633395.75</v>
      </c>
    </row>
    <row r="17" spans="1:3" ht="63.75" customHeight="1">
      <c r="A17" s="19" t="s">
        <v>335</v>
      </c>
      <c r="B17" s="39" t="s">
        <v>314</v>
      </c>
      <c r="C17" s="41">
        <v>0.69</v>
      </c>
    </row>
    <row r="18" spans="1:3" ht="50.25" customHeight="1">
      <c r="A18" s="66" t="s">
        <v>242</v>
      </c>
      <c r="B18" s="67" t="s">
        <v>89</v>
      </c>
      <c r="C18" s="69">
        <f>C19</f>
        <v>7068094.750000001</v>
      </c>
    </row>
    <row r="19" spans="1:3" ht="48" customHeight="1">
      <c r="A19" s="66" t="s">
        <v>272</v>
      </c>
      <c r="B19" s="67" t="s">
        <v>271</v>
      </c>
      <c r="C19" s="69">
        <f>C20+C21+C22+C23</f>
        <v>7068094.750000001</v>
      </c>
    </row>
    <row r="20" spans="1:3" ht="90" customHeight="1">
      <c r="A20" s="66" t="s">
        <v>243</v>
      </c>
      <c r="B20" s="67" t="s">
        <v>90</v>
      </c>
      <c r="C20" s="69">
        <v>3217277.68</v>
      </c>
    </row>
    <row r="21" spans="1:3" ht="106.5" customHeight="1">
      <c r="A21" s="66" t="s">
        <v>244</v>
      </c>
      <c r="B21" s="67" t="s">
        <v>91</v>
      </c>
      <c r="C21" s="69">
        <v>23647.84</v>
      </c>
    </row>
    <row r="22" spans="1:3" ht="89.25" customHeight="1">
      <c r="A22" s="66" t="s">
        <v>245</v>
      </c>
      <c r="B22" s="67" t="s">
        <v>92</v>
      </c>
      <c r="C22" s="69">
        <v>4298293.94</v>
      </c>
    </row>
    <row r="23" spans="1:3" ht="92.25" customHeight="1">
      <c r="A23" s="66" t="s">
        <v>246</v>
      </c>
      <c r="B23" s="67" t="s">
        <v>93</v>
      </c>
      <c r="C23" s="69">
        <v>-471124.71</v>
      </c>
    </row>
    <row r="24" spans="1:3" ht="15" customHeight="1">
      <c r="A24" s="19" t="s">
        <v>247</v>
      </c>
      <c r="B24" s="26" t="s">
        <v>8</v>
      </c>
      <c r="C24" s="55">
        <f>C25+C26+C27</f>
        <v>2958605.4400000004</v>
      </c>
    </row>
    <row r="25" spans="1:3" ht="21" customHeight="1">
      <c r="A25" s="19" t="s">
        <v>273</v>
      </c>
      <c r="B25" s="19" t="s">
        <v>21</v>
      </c>
      <c r="C25" s="41">
        <v>2957652.49</v>
      </c>
    </row>
    <row r="26" spans="1:3" ht="19.5" customHeight="1">
      <c r="A26" s="161" t="s">
        <v>248</v>
      </c>
      <c r="B26" s="19" t="s">
        <v>21</v>
      </c>
      <c r="C26" s="41">
        <v>77.95</v>
      </c>
    </row>
    <row r="27" spans="1:3" ht="17.25" customHeight="1">
      <c r="A27" s="161" t="s">
        <v>249</v>
      </c>
      <c r="B27" s="19" t="s">
        <v>21</v>
      </c>
      <c r="C27" s="41">
        <v>875</v>
      </c>
    </row>
    <row r="28" spans="1:3" ht="21" customHeight="1">
      <c r="A28" s="19" t="s">
        <v>250</v>
      </c>
      <c r="B28" s="27" t="s">
        <v>26</v>
      </c>
      <c r="C28" s="55">
        <f>C29+C31</f>
        <v>67594761.02</v>
      </c>
    </row>
    <row r="29" spans="1:3" ht="20.25" customHeight="1">
      <c r="A29" s="19" t="s">
        <v>251</v>
      </c>
      <c r="B29" s="27" t="s">
        <v>23</v>
      </c>
      <c r="C29" s="41">
        <v>19927089.06</v>
      </c>
    </row>
    <row r="30" spans="1:3" ht="58.5" customHeight="1">
      <c r="A30" s="19" t="s">
        <v>274</v>
      </c>
      <c r="B30" s="19" t="s">
        <v>22</v>
      </c>
      <c r="C30" s="41">
        <v>19927089.06</v>
      </c>
    </row>
    <row r="31" spans="1:3" ht="18" customHeight="1">
      <c r="A31" s="19" t="s">
        <v>252</v>
      </c>
      <c r="B31" s="19" t="s">
        <v>24</v>
      </c>
      <c r="C31" s="41">
        <f>C32+C33+C34</f>
        <v>47667671.96</v>
      </c>
    </row>
    <row r="32" spans="1:3" ht="88.5" customHeight="1">
      <c r="A32" s="19" t="s">
        <v>253</v>
      </c>
      <c r="B32" s="19" t="s">
        <v>254</v>
      </c>
      <c r="C32" s="41">
        <v>37424911.47</v>
      </c>
    </row>
    <row r="33" spans="1:3" ht="87.75" customHeight="1">
      <c r="A33" s="19" t="s">
        <v>255</v>
      </c>
      <c r="B33" s="19" t="s">
        <v>38</v>
      </c>
      <c r="C33" s="41">
        <v>10242657.46</v>
      </c>
    </row>
    <row r="34" spans="1:3" ht="45.75" customHeight="1">
      <c r="A34" s="19" t="s">
        <v>345</v>
      </c>
      <c r="B34" s="19" t="s">
        <v>316</v>
      </c>
      <c r="C34" s="41">
        <v>103.03</v>
      </c>
    </row>
    <row r="35" spans="1:3" ht="45" customHeight="1">
      <c r="A35" s="19" t="s">
        <v>256</v>
      </c>
      <c r="B35" s="30" t="s">
        <v>9</v>
      </c>
      <c r="C35" s="55">
        <f>C36+C38</f>
        <v>28112611.98</v>
      </c>
    </row>
    <row r="36" spans="1:3" ht="103.5" customHeight="1">
      <c r="A36" s="19" t="s">
        <v>257</v>
      </c>
      <c r="B36" s="19" t="s">
        <v>28</v>
      </c>
      <c r="C36" s="41">
        <v>27344256.59</v>
      </c>
    </row>
    <row r="37" spans="1:3" ht="93" customHeight="1">
      <c r="A37" s="19" t="s">
        <v>258</v>
      </c>
      <c r="B37" s="28" t="s">
        <v>29</v>
      </c>
      <c r="C37" s="41">
        <v>27344256.59</v>
      </c>
    </row>
    <row r="38" spans="1:3" ht="93" customHeight="1">
      <c r="A38" s="19" t="s">
        <v>282</v>
      </c>
      <c r="B38" s="28" t="s">
        <v>184</v>
      </c>
      <c r="C38" s="41">
        <v>768355.39</v>
      </c>
    </row>
    <row r="39" spans="1:3" ht="30.75" customHeight="1">
      <c r="A39" s="19" t="s">
        <v>259</v>
      </c>
      <c r="B39" s="30" t="s">
        <v>5</v>
      </c>
      <c r="C39" s="55">
        <v>31700</v>
      </c>
    </row>
    <row r="40" spans="1:3" ht="58.5" customHeight="1">
      <c r="A40" s="19" t="s">
        <v>260</v>
      </c>
      <c r="B40" s="19" t="s">
        <v>37</v>
      </c>
      <c r="C40" s="41">
        <v>31700</v>
      </c>
    </row>
    <row r="41" spans="1:3" ht="31.5" customHeight="1">
      <c r="A41" s="19" t="s">
        <v>260</v>
      </c>
      <c r="B41" s="19" t="s">
        <v>275</v>
      </c>
      <c r="C41" s="41">
        <v>31700</v>
      </c>
    </row>
    <row r="42" spans="1:3" ht="53.25" customHeight="1">
      <c r="A42" s="19" t="s">
        <v>261</v>
      </c>
      <c r="B42" s="40" t="s">
        <v>52</v>
      </c>
      <c r="C42" s="55">
        <f>C43</f>
        <v>2867829.0999999996</v>
      </c>
    </row>
    <row r="43" spans="1:3" ht="60" customHeight="1">
      <c r="A43" s="19" t="s">
        <v>262</v>
      </c>
      <c r="B43" s="19" t="s">
        <v>53</v>
      </c>
      <c r="C43" s="41">
        <f>C44+C46</f>
        <v>2867829.0999999996</v>
      </c>
    </row>
    <row r="44" spans="1:3" ht="51" customHeight="1">
      <c r="A44" s="19" t="s">
        <v>263</v>
      </c>
      <c r="B44" s="19" t="s">
        <v>54</v>
      </c>
      <c r="C44" s="41">
        <v>2618850.28</v>
      </c>
    </row>
    <row r="45" spans="1:3" ht="28.5" customHeight="1">
      <c r="A45" s="19" t="s">
        <v>264</v>
      </c>
      <c r="B45" s="19" t="s">
        <v>30</v>
      </c>
      <c r="C45" s="41">
        <v>2618850.28</v>
      </c>
    </row>
    <row r="46" spans="1:3" ht="92.25" customHeight="1">
      <c r="A46" s="19" t="s">
        <v>277</v>
      </c>
      <c r="B46" s="19" t="s">
        <v>276</v>
      </c>
      <c r="C46" s="41">
        <v>248978.82</v>
      </c>
    </row>
    <row r="47" spans="1:3" ht="109.5" customHeight="1">
      <c r="A47" s="19" t="s">
        <v>279</v>
      </c>
      <c r="B47" s="19" t="s">
        <v>278</v>
      </c>
      <c r="C47" s="41">
        <v>248978.82</v>
      </c>
    </row>
    <row r="48" spans="1:3" ht="21" customHeight="1">
      <c r="A48" s="19" t="s">
        <v>265</v>
      </c>
      <c r="B48" s="19" t="s">
        <v>81</v>
      </c>
      <c r="C48" s="55">
        <f>C49+C50+C51</f>
        <v>341143.32</v>
      </c>
    </row>
    <row r="49" spans="1:3" ht="93" customHeight="1">
      <c r="A49" s="19" t="s">
        <v>280</v>
      </c>
      <c r="B49" s="19" t="s">
        <v>281</v>
      </c>
      <c r="C49" s="41">
        <v>48805.59</v>
      </c>
    </row>
    <row r="50" spans="1:3" ht="41.25">
      <c r="A50" s="19" t="s">
        <v>266</v>
      </c>
      <c r="B50" s="19" t="s">
        <v>94</v>
      </c>
      <c r="C50" s="41">
        <v>122727.47</v>
      </c>
    </row>
    <row r="51" spans="1:3" ht="58.5" customHeight="1">
      <c r="A51" s="19" t="s">
        <v>283</v>
      </c>
      <c r="B51" s="19" t="s">
        <v>114</v>
      </c>
      <c r="C51" s="41">
        <v>169610.26</v>
      </c>
    </row>
    <row r="52" spans="1:3" ht="13.5">
      <c r="A52" s="29" t="s">
        <v>267</v>
      </c>
      <c r="B52" s="29" t="s">
        <v>6</v>
      </c>
      <c r="C52" s="55">
        <f>C53+C61</f>
        <v>88097366.39</v>
      </c>
    </row>
    <row r="53" spans="1:3" ht="27">
      <c r="A53" s="29" t="s">
        <v>336</v>
      </c>
      <c r="B53" s="29" t="s">
        <v>116</v>
      </c>
      <c r="C53" s="55">
        <v>87830162.03</v>
      </c>
    </row>
    <row r="54" spans="1:3" ht="54.75">
      <c r="A54" s="44" t="s">
        <v>337</v>
      </c>
      <c r="B54" s="68" t="s">
        <v>318</v>
      </c>
      <c r="C54" s="41">
        <v>18747225</v>
      </c>
    </row>
    <row r="55" spans="1:3" ht="132.75" customHeight="1">
      <c r="A55" s="44" t="s">
        <v>338</v>
      </c>
      <c r="B55" s="68" t="s">
        <v>319</v>
      </c>
      <c r="C55" s="41">
        <v>9193000</v>
      </c>
    </row>
    <row r="56" spans="1:3" ht="74.25" customHeight="1">
      <c r="A56" s="44" t="s">
        <v>339</v>
      </c>
      <c r="B56" s="29" t="s">
        <v>321</v>
      </c>
      <c r="C56" s="41">
        <v>14973880.62</v>
      </c>
    </row>
    <row r="57" spans="1:3" ht="57.75" customHeight="1">
      <c r="A57" s="44" t="s">
        <v>340</v>
      </c>
      <c r="B57" s="19" t="s">
        <v>323</v>
      </c>
      <c r="C57" s="41">
        <v>8323340.08</v>
      </c>
    </row>
    <row r="58" spans="1:3" ht="72.75" customHeight="1">
      <c r="A58" s="44" t="s">
        <v>341</v>
      </c>
      <c r="B58" s="19" t="s">
        <v>324</v>
      </c>
      <c r="C58" s="41">
        <v>26058470.33</v>
      </c>
    </row>
    <row r="59" spans="1:3" ht="48" customHeight="1">
      <c r="A59" s="44" t="s">
        <v>342</v>
      </c>
      <c r="B59" s="19" t="s">
        <v>328</v>
      </c>
      <c r="C59" s="41">
        <v>887000</v>
      </c>
    </row>
    <row r="60" spans="1:3" ht="41.25">
      <c r="A60" s="44" t="s">
        <v>343</v>
      </c>
      <c r="B60" s="19" t="s">
        <v>330</v>
      </c>
      <c r="C60" s="41">
        <v>9647246</v>
      </c>
    </row>
    <row r="61" spans="1:3" ht="85.5" customHeight="1">
      <c r="A61" s="44" t="s">
        <v>344</v>
      </c>
      <c r="B61" s="19" t="s">
        <v>331</v>
      </c>
      <c r="C61" s="41">
        <v>267204.36</v>
      </c>
    </row>
    <row r="62" spans="1:3" ht="13.5">
      <c r="A62" s="7"/>
      <c r="B62" s="7" t="s">
        <v>11</v>
      </c>
      <c r="C62" s="42">
        <f>C11+C52</f>
        <v>252762532.20999998</v>
      </c>
    </row>
    <row r="65" spans="1:3" ht="13.5">
      <c r="A65" s="1"/>
      <c r="B65" s="1"/>
      <c r="C65" s="43"/>
    </row>
    <row r="66" spans="1:3" ht="13.5">
      <c r="A66" s="197" t="s">
        <v>199</v>
      </c>
      <c r="B66" s="198"/>
      <c r="C66" s="198"/>
    </row>
  </sheetData>
  <sheetProtection/>
  <mergeCells count="3">
    <mergeCell ref="A66:C66"/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64">
      <selection activeCell="A72" sqref="A72:C72"/>
    </sheetView>
  </sheetViews>
  <sheetFormatPr defaultColWidth="9.00390625" defaultRowHeight="12.75"/>
  <cols>
    <col min="1" max="1" width="24.125" style="0" customWidth="1"/>
    <col min="2" max="2" width="41.625" style="0" customWidth="1"/>
    <col min="3" max="3" width="19.50390625" style="0" customWidth="1"/>
  </cols>
  <sheetData>
    <row r="1" spans="1:3" ht="16.5">
      <c r="A1" s="2"/>
      <c r="B1" s="3" t="s">
        <v>161</v>
      </c>
      <c r="C1" s="25"/>
    </row>
    <row r="2" spans="1:3" ht="16.5">
      <c r="A2" s="2"/>
      <c r="B2" s="3" t="s">
        <v>47</v>
      </c>
      <c r="C2" s="25"/>
    </row>
    <row r="3" spans="1:3" ht="16.5">
      <c r="A3" s="2"/>
      <c r="B3" s="3" t="s">
        <v>48</v>
      </c>
      <c r="C3" s="25"/>
    </row>
    <row r="4" spans="1:3" ht="16.5">
      <c r="A4" s="2"/>
      <c r="B4" s="3" t="s">
        <v>49</v>
      </c>
      <c r="C4" s="25"/>
    </row>
    <row r="5" spans="1:3" ht="16.5">
      <c r="A5" s="2"/>
      <c r="B5" s="201" t="s">
        <v>311</v>
      </c>
      <c r="C5" s="202"/>
    </row>
    <row r="6" spans="1:3" ht="16.5">
      <c r="A6" s="2"/>
      <c r="B6" s="2"/>
      <c r="C6" s="16"/>
    </row>
    <row r="7" spans="1:3" ht="33" customHeight="1">
      <c r="A7" s="199" t="s">
        <v>312</v>
      </c>
      <c r="B7" s="199"/>
      <c r="C7" s="199"/>
    </row>
    <row r="8" spans="1:3" ht="13.5">
      <c r="A8" s="200" t="s">
        <v>162</v>
      </c>
      <c r="B8" s="200"/>
      <c r="C8" s="200"/>
    </row>
    <row r="9" spans="1:3" ht="14.25" thickBot="1">
      <c r="A9" s="3"/>
      <c r="B9" s="3"/>
      <c r="C9" s="25" t="s">
        <v>39</v>
      </c>
    </row>
    <row r="10" spans="1:3" ht="55.5" thickBot="1">
      <c r="A10" s="35" t="s">
        <v>225</v>
      </c>
      <c r="B10" s="5" t="s">
        <v>55</v>
      </c>
      <c r="C10" s="35" t="s">
        <v>50</v>
      </c>
    </row>
    <row r="11" spans="1:3" ht="13.5">
      <c r="A11" s="19"/>
      <c r="B11" s="159" t="s">
        <v>226</v>
      </c>
      <c r="C11" s="56">
        <f>C12+C20+C39+C59</f>
        <v>163693577.37</v>
      </c>
    </row>
    <row r="12" spans="1:3" ht="27">
      <c r="A12" s="153">
        <v>100</v>
      </c>
      <c r="B12" s="154" t="s">
        <v>227</v>
      </c>
      <c r="C12" s="56">
        <f>C14</f>
        <v>7068094.750000001</v>
      </c>
    </row>
    <row r="13" spans="1:3" ht="16.5" customHeight="1">
      <c r="A13" s="160" t="s">
        <v>228</v>
      </c>
      <c r="B13" s="67" t="s">
        <v>211</v>
      </c>
      <c r="C13" s="55">
        <v>7068094.75</v>
      </c>
    </row>
    <row r="14" spans="1:3" ht="48" customHeight="1">
      <c r="A14" s="66" t="s">
        <v>163</v>
      </c>
      <c r="B14" s="67" t="s">
        <v>89</v>
      </c>
      <c r="C14" s="69">
        <f>C15</f>
        <v>7068094.750000001</v>
      </c>
    </row>
    <row r="15" spans="1:3" ht="46.5" customHeight="1">
      <c r="A15" s="66" t="s">
        <v>229</v>
      </c>
      <c r="B15" s="67" t="s">
        <v>230</v>
      </c>
      <c r="C15" s="69">
        <f>C16+C17+C18+C19</f>
        <v>7068094.750000001</v>
      </c>
    </row>
    <row r="16" spans="1:3" ht="90" customHeight="1">
      <c r="A16" s="66" t="s">
        <v>164</v>
      </c>
      <c r="B16" s="67" t="s">
        <v>90</v>
      </c>
      <c r="C16" s="69">
        <v>3217277.68</v>
      </c>
    </row>
    <row r="17" spans="1:3" ht="115.5" customHeight="1">
      <c r="A17" s="66" t="s">
        <v>165</v>
      </c>
      <c r="B17" s="67" t="s">
        <v>91</v>
      </c>
      <c r="C17" s="69">
        <v>23647.84</v>
      </c>
    </row>
    <row r="18" spans="1:3" ht="87" customHeight="1">
      <c r="A18" s="66" t="s">
        <v>166</v>
      </c>
      <c r="B18" s="67" t="s">
        <v>92</v>
      </c>
      <c r="C18" s="69">
        <v>4298293.94</v>
      </c>
    </row>
    <row r="19" spans="1:3" ht="87" customHeight="1">
      <c r="A19" s="66" t="s">
        <v>167</v>
      </c>
      <c r="B19" s="67" t="s">
        <v>93</v>
      </c>
      <c r="C19" s="69">
        <v>-471124.71</v>
      </c>
    </row>
    <row r="20" spans="1:3" ht="45.75" customHeight="1">
      <c r="A20" s="153">
        <v>182</v>
      </c>
      <c r="B20" s="155" t="s">
        <v>231</v>
      </c>
      <c r="C20" s="56">
        <f>C21</f>
        <v>126243786.66999999</v>
      </c>
    </row>
    <row r="21" spans="1:3" ht="18.75" customHeight="1">
      <c r="A21" s="160" t="s">
        <v>232</v>
      </c>
      <c r="B21" s="67" t="s">
        <v>211</v>
      </c>
      <c r="C21" s="55">
        <f>C22</f>
        <v>126243786.66999999</v>
      </c>
    </row>
    <row r="22" spans="1:3" ht="21.75" customHeight="1">
      <c r="A22" s="19" t="s">
        <v>168</v>
      </c>
      <c r="B22" s="26" t="s">
        <v>7</v>
      </c>
      <c r="C22" s="55">
        <f>C23+C28+C32</f>
        <v>126243786.66999999</v>
      </c>
    </row>
    <row r="23" spans="1:3" ht="18.75" customHeight="1">
      <c r="A23" s="19" t="s">
        <v>169</v>
      </c>
      <c r="B23" s="19" t="s">
        <v>10</v>
      </c>
      <c r="C23" s="41">
        <f>C24+C25+C26+C27</f>
        <v>55690420.20999999</v>
      </c>
    </row>
    <row r="24" spans="1:3" ht="98.25" customHeight="1">
      <c r="A24" s="19" t="s">
        <v>170</v>
      </c>
      <c r="B24" s="19" t="s">
        <v>78</v>
      </c>
      <c r="C24" s="41">
        <v>54583503.4</v>
      </c>
    </row>
    <row r="25" spans="1:3" ht="145.5" customHeight="1">
      <c r="A25" s="19" t="s">
        <v>171</v>
      </c>
      <c r="B25" s="19" t="s">
        <v>79</v>
      </c>
      <c r="C25" s="41">
        <v>473520.37</v>
      </c>
    </row>
    <row r="26" spans="1:3" ht="58.5" customHeight="1">
      <c r="A26" s="19" t="s">
        <v>172</v>
      </c>
      <c r="B26" s="39" t="s">
        <v>80</v>
      </c>
      <c r="C26" s="41">
        <v>633395.75</v>
      </c>
    </row>
    <row r="27" spans="1:3" ht="72.75" customHeight="1">
      <c r="A27" s="19" t="s">
        <v>313</v>
      </c>
      <c r="B27" s="39" t="s">
        <v>314</v>
      </c>
      <c r="C27" s="41">
        <v>0.69</v>
      </c>
    </row>
    <row r="28" spans="1:3" ht="19.5" customHeight="1">
      <c r="A28" s="19" t="s">
        <v>173</v>
      </c>
      <c r="B28" s="26" t="s">
        <v>8</v>
      </c>
      <c r="C28" s="55">
        <f>C29+C30+C31</f>
        <v>2958605.4400000004</v>
      </c>
    </row>
    <row r="29" spans="1:3" ht="20.25" customHeight="1">
      <c r="A29" s="19" t="s">
        <v>174</v>
      </c>
      <c r="B29" s="19" t="s">
        <v>21</v>
      </c>
      <c r="C29" s="41">
        <v>2957652.49</v>
      </c>
    </row>
    <row r="30" spans="1:3" ht="21" customHeight="1">
      <c r="A30" s="19" t="s">
        <v>175</v>
      </c>
      <c r="B30" s="19" t="s">
        <v>21</v>
      </c>
      <c r="C30" s="41">
        <v>77.95</v>
      </c>
    </row>
    <row r="31" spans="1:3" ht="18" customHeight="1">
      <c r="A31" s="19" t="s">
        <v>176</v>
      </c>
      <c r="B31" s="19" t="s">
        <v>21</v>
      </c>
      <c r="C31" s="41">
        <v>875</v>
      </c>
    </row>
    <row r="32" spans="1:3" ht="18.75" customHeight="1">
      <c r="A32" s="19" t="s">
        <v>177</v>
      </c>
      <c r="B32" s="27" t="s">
        <v>26</v>
      </c>
      <c r="C32" s="55">
        <f>C33+C35+C38</f>
        <v>67594761.02</v>
      </c>
    </row>
    <row r="33" spans="1:3" ht="23.25" customHeight="1">
      <c r="A33" s="19" t="s">
        <v>178</v>
      </c>
      <c r="B33" s="27" t="s">
        <v>23</v>
      </c>
      <c r="C33" s="41">
        <f>C34</f>
        <v>19927089.06</v>
      </c>
    </row>
    <row r="34" spans="1:3" ht="59.25" customHeight="1">
      <c r="A34" s="19" t="s">
        <v>179</v>
      </c>
      <c r="B34" s="19" t="s">
        <v>205</v>
      </c>
      <c r="C34" s="41">
        <v>19927089.06</v>
      </c>
    </row>
    <row r="35" spans="1:3" ht="17.25" customHeight="1">
      <c r="A35" s="19" t="s">
        <v>180</v>
      </c>
      <c r="B35" s="19" t="s">
        <v>24</v>
      </c>
      <c r="C35" s="41">
        <f>C36+C37</f>
        <v>47667568.93</v>
      </c>
    </row>
    <row r="36" spans="1:3" ht="47.25" customHeight="1">
      <c r="A36" s="19" t="s">
        <v>181</v>
      </c>
      <c r="B36" s="19" t="s">
        <v>113</v>
      </c>
      <c r="C36" s="41">
        <v>37424911.47</v>
      </c>
    </row>
    <row r="37" spans="1:3" ht="57" customHeight="1">
      <c r="A37" s="19" t="s">
        <v>182</v>
      </c>
      <c r="B37" s="19" t="s">
        <v>206</v>
      </c>
      <c r="C37" s="41">
        <v>10242657.46</v>
      </c>
    </row>
    <row r="38" spans="1:3" ht="60.75" customHeight="1">
      <c r="A38" s="19" t="s">
        <v>315</v>
      </c>
      <c r="B38" s="19" t="s">
        <v>316</v>
      </c>
      <c r="C38" s="41">
        <v>103.03</v>
      </c>
    </row>
    <row r="39" spans="1:3" ht="21" customHeight="1">
      <c r="A39" s="156">
        <v>706</v>
      </c>
      <c r="B39" s="157"/>
      <c r="C39" s="56">
        <v>169610.26</v>
      </c>
    </row>
    <row r="40" spans="1:4" ht="69.75" customHeight="1">
      <c r="A40" s="19" t="s">
        <v>188</v>
      </c>
      <c r="B40" s="19" t="s">
        <v>114</v>
      </c>
      <c r="C40" s="41">
        <v>169610.26</v>
      </c>
      <c r="D40" s="167"/>
    </row>
    <row r="41" spans="1:3" ht="59.25" customHeight="1">
      <c r="A41" s="156">
        <v>791</v>
      </c>
      <c r="B41" s="157" t="s">
        <v>61</v>
      </c>
      <c r="C41" s="56">
        <f>C42+C49</f>
        <v>89068954.84</v>
      </c>
    </row>
    <row r="42" spans="1:3" ht="21" customHeight="1">
      <c r="A42" s="160" t="s">
        <v>233</v>
      </c>
      <c r="B42" s="67" t="s">
        <v>211</v>
      </c>
      <c r="C42" s="55">
        <f>C43+C44+C46</f>
        <v>971588.45</v>
      </c>
    </row>
    <row r="43" spans="1:3" ht="105" customHeight="1">
      <c r="A43" s="19" t="s">
        <v>183</v>
      </c>
      <c r="B43" s="30" t="s">
        <v>184</v>
      </c>
      <c r="C43" s="41">
        <v>768355.39</v>
      </c>
    </row>
    <row r="44" spans="1:3" ht="41.25">
      <c r="A44" s="19" t="s">
        <v>185</v>
      </c>
      <c r="B44" s="30" t="s">
        <v>5</v>
      </c>
      <c r="C44" s="41">
        <v>31700</v>
      </c>
    </row>
    <row r="45" spans="1:3" ht="60" customHeight="1">
      <c r="A45" s="19" t="s">
        <v>186</v>
      </c>
      <c r="B45" s="19" t="s">
        <v>37</v>
      </c>
      <c r="C45" s="41">
        <v>31700</v>
      </c>
    </row>
    <row r="46" spans="1:3" ht="30.75" customHeight="1">
      <c r="A46" s="19" t="s">
        <v>187</v>
      </c>
      <c r="B46" s="19" t="s">
        <v>81</v>
      </c>
      <c r="C46" s="41">
        <f>C47+C48</f>
        <v>171533.06</v>
      </c>
    </row>
    <row r="47" spans="1:3" ht="96">
      <c r="A47" s="19" t="s">
        <v>204</v>
      </c>
      <c r="B47" s="19" t="s">
        <v>207</v>
      </c>
      <c r="C47" s="41">
        <v>48805.59</v>
      </c>
    </row>
    <row r="48" spans="1:3" ht="45" customHeight="1">
      <c r="A48" s="19" t="s">
        <v>189</v>
      </c>
      <c r="B48" s="19" t="s">
        <v>208</v>
      </c>
      <c r="C48" s="41">
        <v>122727.47</v>
      </c>
    </row>
    <row r="49" spans="1:3" s="31" customFormat="1" ht="18.75" customHeight="1">
      <c r="A49" s="193" t="s">
        <v>190</v>
      </c>
      <c r="B49" s="193" t="s">
        <v>6</v>
      </c>
      <c r="C49" s="56">
        <f>C50+C58</f>
        <v>88097366.39</v>
      </c>
    </row>
    <row r="50" spans="1:3" ht="41.25">
      <c r="A50" s="29" t="s">
        <v>333</v>
      </c>
      <c r="B50" s="29" t="s">
        <v>116</v>
      </c>
      <c r="C50" s="41">
        <f>C51+C52+C53+C54+C55+C56+C57</f>
        <v>87830162.03</v>
      </c>
    </row>
    <row r="51" spans="1:3" ht="54.75">
      <c r="A51" s="44" t="s">
        <v>317</v>
      </c>
      <c r="B51" s="29" t="s">
        <v>318</v>
      </c>
      <c r="C51" s="41">
        <v>18747225</v>
      </c>
    </row>
    <row r="52" spans="1:3" ht="138.75" customHeight="1">
      <c r="A52" s="44" t="s">
        <v>320</v>
      </c>
      <c r="B52" s="29" t="s">
        <v>319</v>
      </c>
      <c r="C52" s="41">
        <v>9193000</v>
      </c>
    </row>
    <row r="53" spans="1:3" ht="83.25" customHeight="1">
      <c r="A53" s="44" t="s">
        <v>322</v>
      </c>
      <c r="B53" s="29" t="s">
        <v>321</v>
      </c>
      <c r="C53" s="41">
        <v>14973880.62</v>
      </c>
    </row>
    <row r="54" spans="1:3" ht="72" customHeight="1">
      <c r="A54" s="44" t="s">
        <v>325</v>
      </c>
      <c r="B54" s="29" t="s">
        <v>323</v>
      </c>
      <c r="C54" s="41">
        <v>8323340.08</v>
      </c>
    </row>
    <row r="55" spans="1:3" ht="87.75" customHeight="1">
      <c r="A55" s="44" t="s">
        <v>326</v>
      </c>
      <c r="B55" s="29" t="s">
        <v>324</v>
      </c>
      <c r="C55" s="41">
        <v>26058470.33</v>
      </c>
    </row>
    <row r="56" spans="1:3" ht="57.75" customHeight="1">
      <c r="A56" s="44" t="s">
        <v>327</v>
      </c>
      <c r="B56" s="29" t="s">
        <v>328</v>
      </c>
      <c r="C56" s="41">
        <v>887000</v>
      </c>
    </row>
    <row r="57" spans="1:3" ht="45" customHeight="1">
      <c r="A57" s="44" t="s">
        <v>332</v>
      </c>
      <c r="B57" s="29" t="s">
        <v>330</v>
      </c>
      <c r="C57" s="41">
        <v>9647246</v>
      </c>
    </row>
    <row r="58" spans="1:3" ht="100.5" customHeight="1">
      <c r="A58" s="44" t="s">
        <v>329</v>
      </c>
      <c r="B58" s="29" t="s">
        <v>331</v>
      </c>
      <c r="C58" s="41">
        <v>267204.36</v>
      </c>
    </row>
    <row r="59" spans="1:3" ht="45.75" customHeight="1">
      <c r="A59" s="156">
        <v>863</v>
      </c>
      <c r="B59" s="158" t="s">
        <v>234</v>
      </c>
      <c r="C59" s="56">
        <f>C61+C64</f>
        <v>30212085.689999998</v>
      </c>
    </row>
    <row r="60" spans="1:3" ht="27" customHeight="1">
      <c r="A60" s="160" t="s">
        <v>235</v>
      </c>
      <c r="B60" s="67" t="s">
        <v>211</v>
      </c>
      <c r="C60" s="55">
        <v>30212085.69</v>
      </c>
    </row>
    <row r="61" spans="1:3" ht="63" customHeight="1">
      <c r="A61" s="19" t="s">
        <v>191</v>
      </c>
      <c r="B61" s="30" t="s">
        <v>9</v>
      </c>
      <c r="C61" s="41">
        <f>C62</f>
        <v>27344256.59</v>
      </c>
    </row>
    <row r="62" spans="1:3" ht="102" customHeight="1">
      <c r="A62" s="19" t="s">
        <v>192</v>
      </c>
      <c r="B62" s="19" t="s">
        <v>28</v>
      </c>
      <c r="C62" s="41">
        <f>C63</f>
        <v>27344256.59</v>
      </c>
    </row>
    <row r="63" spans="1:3" ht="104.25" customHeight="1">
      <c r="A63" s="19" t="s">
        <v>193</v>
      </c>
      <c r="B63" s="28" t="s">
        <v>29</v>
      </c>
      <c r="C63" s="41">
        <v>27344256.59</v>
      </c>
    </row>
    <row r="64" spans="1:3" ht="50.25">
      <c r="A64" s="19" t="s">
        <v>194</v>
      </c>
      <c r="B64" s="40" t="s">
        <v>52</v>
      </c>
      <c r="C64" s="55">
        <f>C65+C68</f>
        <v>2867829.0999999996</v>
      </c>
    </row>
    <row r="65" spans="1:3" ht="72" customHeight="1">
      <c r="A65" s="19" t="s">
        <v>195</v>
      </c>
      <c r="B65" s="19" t="s">
        <v>53</v>
      </c>
      <c r="C65" s="41">
        <f>C66</f>
        <v>2618850.28</v>
      </c>
    </row>
    <row r="66" spans="1:3" ht="47.25" customHeight="1">
      <c r="A66" s="19" t="s">
        <v>196</v>
      </c>
      <c r="B66" s="19" t="s">
        <v>54</v>
      </c>
      <c r="C66" s="41">
        <f>C67</f>
        <v>2618850.28</v>
      </c>
    </row>
    <row r="67" spans="1:3" ht="60" customHeight="1">
      <c r="A67" s="19" t="s">
        <v>197</v>
      </c>
      <c r="B67" s="19" t="s">
        <v>209</v>
      </c>
      <c r="C67" s="41">
        <v>2618850.28</v>
      </c>
    </row>
    <row r="68" spans="1:3" ht="116.25" customHeight="1">
      <c r="A68" s="19" t="s">
        <v>198</v>
      </c>
      <c r="B68" s="19" t="s">
        <v>115</v>
      </c>
      <c r="C68" s="41">
        <v>248978.82</v>
      </c>
    </row>
    <row r="69" spans="1:3" ht="13.5">
      <c r="A69" s="7"/>
      <c r="B69" s="7" t="s">
        <v>11</v>
      </c>
      <c r="C69" s="42">
        <f>C11+C41</f>
        <v>252762532.21</v>
      </c>
    </row>
    <row r="70" spans="1:3" ht="13.5">
      <c r="A70" s="1"/>
      <c r="B70" s="1"/>
      <c r="C70" s="43"/>
    </row>
    <row r="71" spans="1:3" ht="13.5">
      <c r="A71" s="1"/>
      <c r="B71" s="1"/>
      <c r="C71" s="43"/>
    </row>
    <row r="72" spans="1:3" ht="13.5">
      <c r="A72" s="197" t="s">
        <v>199</v>
      </c>
      <c r="B72" s="198"/>
      <c r="C72" s="198"/>
    </row>
  </sheetData>
  <sheetProtection/>
  <mergeCells count="4">
    <mergeCell ref="A72:C72"/>
    <mergeCell ref="A7:C7"/>
    <mergeCell ref="A8:C8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6"/>
  <sheetViews>
    <sheetView zoomScalePageLayoutView="0" workbookViewId="0" topLeftCell="A112">
      <selection activeCell="A60" sqref="A60:A61"/>
    </sheetView>
  </sheetViews>
  <sheetFormatPr defaultColWidth="9.125" defaultRowHeight="12.75"/>
  <cols>
    <col min="1" max="1" width="43.875" style="3" customWidth="1"/>
    <col min="2" max="2" width="6.50390625" style="3" customWidth="1"/>
    <col min="3" max="3" width="14.50390625" style="3" customWidth="1"/>
    <col min="4" max="4" width="5.125" style="3" customWidth="1"/>
    <col min="5" max="5" width="16.50390625" style="4" customWidth="1"/>
    <col min="6" max="6" width="9.50390625" style="3" bestFit="1" customWidth="1"/>
    <col min="7" max="16384" width="9.125" style="3" customWidth="1"/>
  </cols>
  <sheetData>
    <row r="1" ht="13.5">
      <c r="B1" s="3" t="s">
        <v>66</v>
      </c>
    </row>
    <row r="2" ht="13.5">
      <c r="B2" s="3" t="s">
        <v>41</v>
      </c>
    </row>
    <row r="3" ht="13.5">
      <c r="B3" s="3" t="s">
        <v>42</v>
      </c>
    </row>
    <row r="4" ht="13.5">
      <c r="B4" s="3" t="s">
        <v>43</v>
      </c>
    </row>
    <row r="5" ht="13.5">
      <c r="B5" s="3" t="s">
        <v>346</v>
      </c>
    </row>
    <row r="7" spans="1:5" s="22" customFormat="1" ht="13.5">
      <c r="A7" s="200" t="s">
        <v>40</v>
      </c>
      <c r="B7" s="200"/>
      <c r="C7" s="200"/>
      <c r="D7" s="200"/>
      <c r="E7" s="200"/>
    </row>
    <row r="8" spans="1:5" s="22" customFormat="1" ht="13.5">
      <c r="A8" s="200" t="s">
        <v>25</v>
      </c>
      <c r="B8" s="200"/>
      <c r="C8" s="200"/>
      <c r="D8" s="200"/>
      <c r="E8" s="200"/>
    </row>
    <row r="9" spans="1:5" s="22" customFormat="1" ht="13.5">
      <c r="A9" s="200" t="s">
        <v>212</v>
      </c>
      <c r="B9" s="200"/>
      <c r="C9" s="200"/>
      <c r="D9" s="200"/>
      <c r="E9" s="200"/>
    </row>
    <row r="10" spans="1:5" s="22" customFormat="1" ht="13.5">
      <c r="A10" s="23" t="s">
        <v>347</v>
      </c>
      <c r="B10" s="23"/>
      <c r="C10" s="23"/>
      <c r="D10" s="23"/>
      <c r="E10" s="23"/>
    </row>
    <row r="11" ht="14.25" thickBot="1">
      <c r="E11" s="3" t="s">
        <v>39</v>
      </c>
    </row>
    <row r="12" spans="1:5" s="1" customFormat="1" ht="27.75" thickBot="1">
      <c r="A12" s="5" t="s">
        <v>14</v>
      </c>
      <c r="B12" s="5" t="s">
        <v>15</v>
      </c>
      <c r="C12" s="5" t="s">
        <v>16</v>
      </c>
      <c r="D12" s="5" t="s">
        <v>17</v>
      </c>
      <c r="E12" s="35" t="s">
        <v>50</v>
      </c>
    </row>
    <row r="13" spans="1:5" s="21" customFormat="1" ht="13.5">
      <c r="A13" s="20">
        <v>1</v>
      </c>
      <c r="B13" s="20">
        <v>2</v>
      </c>
      <c r="C13" s="20">
        <v>3</v>
      </c>
      <c r="D13" s="20">
        <v>4</v>
      </c>
      <c r="E13" s="18">
        <v>5</v>
      </c>
    </row>
    <row r="14" spans="1:5" s="6" customFormat="1" ht="21" customHeight="1">
      <c r="A14" s="57" t="s">
        <v>18</v>
      </c>
      <c r="B14" s="58" t="s">
        <v>12</v>
      </c>
      <c r="C14" s="59"/>
      <c r="D14" s="60"/>
      <c r="E14" s="172">
        <f>E15+E24+E29</f>
        <v>15402354.33</v>
      </c>
    </row>
    <row r="15" spans="1:5" s="1" customFormat="1" ht="80.25" customHeight="1">
      <c r="A15" s="76" t="s">
        <v>82</v>
      </c>
      <c r="B15" s="74" t="s">
        <v>19</v>
      </c>
      <c r="C15" s="72"/>
      <c r="D15" s="74"/>
      <c r="E15" s="111">
        <v>15261654.33</v>
      </c>
    </row>
    <row r="16" spans="1:5" s="1" customFormat="1" ht="84" customHeight="1">
      <c r="A16" s="76" t="s">
        <v>95</v>
      </c>
      <c r="B16" s="74" t="s">
        <v>19</v>
      </c>
      <c r="C16" s="72" t="s">
        <v>122</v>
      </c>
      <c r="D16" s="74"/>
      <c r="E16" s="111">
        <v>15261654.33</v>
      </c>
    </row>
    <row r="17" spans="1:5" s="1" customFormat="1" ht="113.25" customHeight="1">
      <c r="A17" s="76" t="s">
        <v>117</v>
      </c>
      <c r="B17" s="74" t="s">
        <v>19</v>
      </c>
      <c r="C17" s="72" t="s">
        <v>125</v>
      </c>
      <c r="D17" s="74"/>
      <c r="E17" s="111">
        <v>15261654.33</v>
      </c>
    </row>
    <row r="18" spans="1:5" s="1" customFormat="1" ht="22.5" customHeight="1">
      <c r="A18" s="76" t="s">
        <v>20</v>
      </c>
      <c r="B18" s="74" t="s">
        <v>19</v>
      </c>
      <c r="C18" s="72" t="s">
        <v>124</v>
      </c>
      <c r="D18" s="74"/>
      <c r="E18" s="111">
        <v>13673633.03</v>
      </c>
    </row>
    <row r="19" spans="1:5" s="1" customFormat="1" ht="100.5" customHeight="1">
      <c r="A19" s="108" t="s">
        <v>105</v>
      </c>
      <c r="B19" s="74" t="s">
        <v>19</v>
      </c>
      <c r="C19" s="72" t="s">
        <v>124</v>
      </c>
      <c r="D19" s="74" t="s">
        <v>106</v>
      </c>
      <c r="E19" s="111">
        <v>10331090.94</v>
      </c>
    </row>
    <row r="20" spans="1:5" s="1" customFormat="1" ht="49.5" customHeight="1">
      <c r="A20" s="76" t="s">
        <v>131</v>
      </c>
      <c r="B20" s="74" t="s">
        <v>19</v>
      </c>
      <c r="C20" s="72" t="s">
        <v>124</v>
      </c>
      <c r="D20" s="72" t="s">
        <v>97</v>
      </c>
      <c r="E20" s="73">
        <v>3050658.67</v>
      </c>
    </row>
    <row r="21" spans="1:5" s="1" customFormat="1" ht="21.75" customHeight="1">
      <c r="A21" s="76" t="s">
        <v>99</v>
      </c>
      <c r="B21" s="74" t="s">
        <v>19</v>
      </c>
      <c r="C21" s="72" t="s">
        <v>124</v>
      </c>
      <c r="D21" s="72" t="s">
        <v>100</v>
      </c>
      <c r="E21" s="73">
        <v>291883.42</v>
      </c>
    </row>
    <row r="22" spans="1:5" s="1" customFormat="1" ht="46.5">
      <c r="A22" s="76" t="s">
        <v>83</v>
      </c>
      <c r="B22" s="72" t="s">
        <v>19</v>
      </c>
      <c r="C22" s="72" t="s">
        <v>123</v>
      </c>
      <c r="D22" s="72"/>
      <c r="E22" s="73">
        <v>1588021.3</v>
      </c>
    </row>
    <row r="23" spans="1:5" s="1" customFormat="1" ht="99" customHeight="1">
      <c r="A23" s="76" t="s">
        <v>105</v>
      </c>
      <c r="B23" s="72" t="s">
        <v>19</v>
      </c>
      <c r="C23" s="72" t="s">
        <v>123</v>
      </c>
      <c r="D23" s="72" t="s">
        <v>106</v>
      </c>
      <c r="E23" s="73">
        <v>1588021.3</v>
      </c>
    </row>
    <row r="24" spans="1:5" s="1" customFormat="1" ht="34.5" customHeight="1">
      <c r="A24" s="108" t="s">
        <v>118</v>
      </c>
      <c r="B24" s="72" t="s">
        <v>119</v>
      </c>
      <c r="C24" s="72"/>
      <c r="D24" s="72"/>
      <c r="E24" s="73">
        <v>84700</v>
      </c>
    </row>
    <row r="25" spans="1:5" s="1" customFormat="1" ht="83.25" customHeight="1">
      <c r="A25" s="76" t="s">
        <v>95</v>
      </c>
      <c r="B25" s="72" t="s">
        <v>119</v>
      </c>
      <c r="C25" s="72" t="s">
        <v>122</v>
      </c>
      <c r="D25" s="72"/>
      <c r="E25" s="73">
        <v>84700</v>
      </c>
    </row>
    <row r="26" spans="1:5" s="1" customFormat="1" ht="56.25" customHeight="1">
      <c r="A26" s="108" t="s">
        <v>160</v>
      </c>
      <c r="B26" s="72" t="s">
        <v>119</v>
      </c>
      <c r="C26" s="72" t="s">
        <v>121</v>
      </c>
      <c r="D26" s="72"/>
      <c r="E26" s="73">
        <v>84700</v>
      </c>
    </row>
    <row r="27" spans="1:5" s="1" customFormat="1" ht="22.5" customHeight="1">
      <c r="A27" s="76" t="s">
        <v>120</v>
      </c>
      <c r="B27" s="72" t="s">
        <v>119</v>
      </c>
      <c r="C27" s="72" t="s">
        <v>348</v>
      </c>
      <c r="D27" s="72"/>
      <c r="E27" s="73">
        <v>84700</v>
      </c>
    </row>
    <row r="28" spans="1:5" s="1" customFormat="1" ht="21" customHeight="1">
      <c r="A28" s="108" t="s">
        <v>349</v>
      </c>
      <c r="B28" s="72" t="s">
        <v>119</v>
      </c>
      <c r="C28" s="72" t="s">
        <v>348</v>
      </c>
      <c r="D28" s="72" t="s">
        <v>100</v>
      </c>
      <c r="E28" s="73">
        <v>84700</v>
      </c>
    </row>
    <row r="29" spans="1:5" s="1" customFormat="1" ht="30.75">
      <c r="A29" s="83" t="s">
        <v>107</v>
      </c>
      <c r="B29" s="84" t="s">
        <v>98</v>
      </c>
      <c r="C29" s="85"/>
      <c r="D29" s="86"/>
      <c r="E29" s="87">
        <v>56000</v>
      </c>
    </row>
    <row r="30" spans="1:5" s="1" customFormat="1" ht="95.25" customHeight="1">
      <c r="A30" s="76" t="s">
        <v>133</v>
      </c>
      <c r="B30" s="74" t="s">
        <v>98</v>
      </c>
      <c r="C30" s="75" t="s">
        <v>134</v>
      </c>
      <c r="D30" s="72"/>
      <c r="E30" s="73">
        <v>56000</v>
      </c>
    </row>
    <row r="31" spans="1:5" s="1" customFormat="1" ht="96.75" customHeight="1">
      <c r="A31" s="108" t="s">
        <v>135</v>
      </c>
      <c r="B31" s="72" t="s">
        <v>98</v>
      </c>
      <c r="C31" s="72" t="s">
        <v>136</v>
      </c>
      <c r="D31" s="72"/>
      <c r="E31" s="73">
        <v>56000</v>
      </c>
    </row>
    <row r="32" spans="1:5" s="1" customFormat="1" ht="53.25" customHeight="1">
      <c r="A32" s="76" t="s">
        <v>213</v>
      </c>
      <c r="B32" s="74" t="s">
        <v>98</v>
      </c>
      <c r="C32" s="75" t="s">
        <v>350</v>
      </c>
      <c r="D32" s="72"/>
      <c r="E32" s="73">
        <v>56000</v>
      </c>
    </row>
    <row r="33" spans="1:5" s="1" customFormat="1" ht="54" customHeight="1">
      <c r="A33" s="77" t="s">
        <v>132</v>
      </c>
      <c r="B33" s="78" t="s">
        <v>98</v>
      </c>
      <c r="C33" s="79" t="s">
        <v>350</v>
      </c>
      <c r="D33" s="80" t="s">
        <v>97</v>
      </c>
      <c r="E33" s="81">
        <v>56000</v>
      </c>
    </row>
    <row r="34" spans="1:5" s="1" customFormat="1" ht="21.75" customHeight="1">
      <c r="A34" s="112" t="s">
        <v>70</v>
      </c>
      <c r="B34" s="113" t="s">
        <v>71</v>
      </c>
      <c r="C34" s="114"/>
      <c r="D34" s="115"/>
      <c r="E34" s="171">
        <f>E35+E42</f>
        <v>90232708.56</v>
      </c>
    </row>
    <row r="35" spans="1:5" s="1" customFormat="1" ht="22.5" customHeight="1">
      <c r="A35" s="83" t="s">
        <v>84</v>
      </c>
      <c r="B35" s="84" t="s">
        <v>72</v>
      </c>
      <c r="C35" s="88"/>
      <c r="D35" s="86"/>
      <c r="E35" s="87">
        <v>80665485.49</v>
      </c>
    </row>
    <row r="36" spans="1:5" s="1" customFormat="1" ht="66.75" customHeight="1">
      <c r="A36" s="83" t="s">
        <v>154</v>
      </c>
      <c r="B36" s="84" t="s">
        <v>72</v>
      </c>
      <c r="C36" s="85" t="s">
        <v>127</v>
      </c>
      <c r="D36" s="86"/>
      <c r="E36" s="87">
        <v>80665485.49</v>
      </c>
    </row>
    <row r="37" spans="1:5" s="1" customFormat="1" ht="80.25" customHeight="1">
      <c r="A37" s="83" t="s">
        <v>128</v>
      </c>
      <c r="B37" s="84" t="s">
        <v>72</v>
      </c>
      <c r="C37" s="85" t="s">
        <v>129</v>
      </c>
      <c r="D37" s="86"/>
      <c r="E37" s="87">
        <v>80665485.49</v>
      </c>
    </row>
    <row r="38" spans="1:5" s="1" customFormat="1" ht="20.25" customHeight="1">
      <c r="A38" s="83" t="s">
        <v>101</v>
      </c>
      <c r="B38" s="84" t="s">
        <v>72</v>
      </c>
      <c r="C38" s="85" t="s">
        <v>130</v>
      </c>
      <c r="D38" s="86"/>
      <c r="E38" s="87">
        <v>65464320.61</v>
      </c>
    </row>
    <row r="39" spans="1:5" s="1" customFormat="1" ht="48" customHeight="1">
      <c r="A39" s="83" t="s">
        <v>132</v>
      </c>
      <c r="B39" s="84" t="s">
        <v>72</v>
      </c>
      <c r="C39" s="84" t="s">
        <v>130</v>
      </c>
      <c r="D39" s="86" t="s">
        <v>97</v>
      </c>
      <c r="E39" s="87">
        <v>65464320.61</v>
      </c>
    </row>
    <row r="40" spans="1:5" s="1" customFormat="1" ht="66" customHeight="1">
      <c r="A40" s="100" t="s">
        <v>370</v>
      </c>
      <c r="B40" s="86" t="s">
        <v>72</v>
      </c>
      <c r="C40" s="86" t="s">
        <v>284</v>
      </c>
      <c r="D40" s="86"/>
      <c r="E40" s="87">
        <v>15201164.88</v>
      </c>
    </row>
    <row r="41" spans="1:6" s="1" customFormat="1" ht="52.5" customHeight="1">
      <c r="A41" s="89" t="s">
        <v>132</v>
      </c>
      <c r="B41" s="90" t="s">
        <v>72</v>
      </c>
      <c r="C41" s="90" t="s">
        <v>284</v>
      </c>
      <c r="D41" s="91" t="s">
        <v>97</v>
      </c>
      <c r="E41" s="92">
        <v>15201164.88</v>
      </c>
      <c r="F41" s="15"/>
    </row>
    <row r="42" spans="1:6" s="1" customFormat="1" ht="35.25" customHeight="1">
      <c r="A42" s="100" t="s">
        <v>285</v>
      </c>
      <c r="B42" s="84" t="s">
        <v>286</v>
      </c>
      <c r="C42" s="85"/>
      <c r="D42" s="86"/>
      <c r="E42" s="87">
        <f>E43+E47</f>
        <v>9567223.07</v>
      </c>
      <c r="F42" s="116"/>
    </row>
    <row r="43" spans="1:6" s="1" customFormat="1" ht="81" customHeight="1">
      <c r="A43" s="100" t="s">
        <v>133</v>
      </c>
      <c r="B43" s="84" t="s">
        <v>286</v>
      </c>
      <c r="C43" s="85" t="s">
        <v>134</v>
      </c>
      <c r="D43" s="86"/>
      <c r="E43" s="87">
        <v>367223.07</v>
      </c>
      <c r="F43" s="116"/>
    </row>
    <row r="44" spans="1:6" s="1" customFormat="1" ht="81" customHeight="1">
      <c r="A44" s="100" t="s">
        <v>287</v>
      </c>
      <c r="B44" s="84" t="s">
        <v>286</v>
      </c>
      <c r="C44" s="85" t="s">
        <v>136</v>
      </c>
      <c r="D44" s="86"/>
      <c r="E44" s="87">
        <v>367223.07</v>
      </c>
      <c r="F44" s="116"/>
    </row>
    <row r="45" spans="1:6" s="1" customFormat="1" ht="21" customHeight="1">
      <c r="A45" s="100" t="s">
        <v>289</v>
      </c>
      <c r="B45" s="84" t="s">
        <v>286</v>
      </c>
      <c r="C45" s="85" t="s">
        <v>288</v>
      </c>
      <c r="D45" s="86"/>
      <c r="E45" s="87">
        <v>367223.07</v>
      </c>
      <c r="F45" s="116"/>
    </row>
    <row r="46" spans="1:6" s="1" customFormat="1" ht="51" customHeight="1">
      <c r="A46" s="100" t="s">
        <v>132</v>
      </c>
      <c r="B46" s="84" t="s">
        <v>286</v>
      </c>
      <c r="C46" s="85" t="s">
        <v>288</v>
      </c>
      <c r="D46" s="86" t="s">
        <v>97</v>
      </c>
      <c r="E46" s="87">
        <v>367223.07</v>
      </c>
      <c r="F46" s="116"/>
    </row>
    <row r="47" spans="1:5" s="1" customFormat="1" ht="78.75" customHeight="1">
      <c r="A47" s="76" t="s">
        <v>95</v>
      </c>
      <c r="B47" s="74" t="s">
        <v>286</v>
      </c>
      <c r="C47" s="72" t="s">
        <v>122</v>
      </c>
      <c r="D47" s="74"/>
      <c r="E47" s="111">
        <v>9200000</v>
      </c>
    </row>
    <row r="48" spans="1:5" s="1" customFormat="1" ht="113.25" customHeight="1">
      <c r="A48" s="76" t="s">
        <v>117</v>
      </c>
      <c r="B48" s="74" t="s">
        <v>286</v>
      </c>
      <c r="C48" s="72" t="s">
        <v>125</v>
      </c>
      <c r="D48" s="74"/>
      <c r="E48" s="111">
        <v>9200000</v>
      </c>
    </row>
    <row r="49" spans="1:6" s="1" customFormat="1" ht="33" customHeight="1">
      <c r="A49" s="100" t="s">
        <v>220</v>
      </c>
      <c r="B49" s="84" t="s">
        <v>286</v>
      </c>
      <c r="C49" s="85" t="s">
        <v>301</v>
      </c>
      <c r="D49" s="86"/>
      <c r="E49" s="87">
        <v>9200000</v>
      </c>
      <c r="F49" s="116"/>
    </row>
    <row r="50" spans="1:6" s="1" customFormat="1" ht="21" customHeight="1">
      <c r="A50" s="100" t="s">
        <v>351</v>
      </c>
      <c r="B50" s="84" t="s">
        <v>286</v>
      </c>
      <c r="C50" s="85" t="s">
        <v>301</v>
      </c>
      <c r="D50" s="86" t="s">
        <v>222</v>
      </c>
      <c r="E50" s="87">
        <v>9200000</v>
      </c>
      <c r="F50" s="116"/>
    </row>
    <row r="51" spans="1:5" s="1" customFormat="1" ht="32.25" customHeight="1">
      <c r="A51" s="95" t="s">
        <v>1</v>
      </c>
      <c r="B51" s="96" t="s">
        <v>2</v>
      </c>
      <c r="C51" s="97"/>
      <c r="D51" s="98"/>
      <c r="E51" s="170">
        <f>E52+E62+E75</f>
        <v>115108646.94</v>
      </c>
    </row>
    <row r="52" spans="1:5" s="1" customFormat="1" ht="18" customHeight="1">
      <c r="A52" s="99" t="s">
        <v>4</v>
      </c>
      <c r="B52" s="84" t="s">
        <v>3</v>
      </c>
      <c r="C52" s="85"/>
      <c r="D52" s="86"/>
      <c r="E52" s="87">
        <v>4862161.41</v>
      </c>
    </row>
    <row r="53" spans="1:5" s="1" customFormat="1" ht="100.5" customHeight="1">
      <c r="A53" s="100" t="s">
        <v>133</v>
      </c>
      <c r="B53" s="84" t="s">
        <v>3</v>
      </c>
      <c r="C53" s="85" t="s">
        <v>134</v>
      </c>
      <c r="D53" s="86"/>
      <c r="E53" s="87">
        <v>4862161.41</v>
      </c>
    </row>
    <row r="54" spans="1:6" s="6" customFormat="1" ht="81.75" customHeight="1">
      <c r="A54" s="100" t="s">
        <v>135</v>
      </c>
      <c r="B54" s="84" t="s">
        <v>3</v>
      </c>
      <c r="C54" s="85" t="s">
        <v>136</v>
      </c>
      <c r="D54" s="86"/>
      <c r="E54" s="87">
        <f>E55+E57+E59+E61</f>
        <v>4862161.41</v>
      </c>
      <c r="F54" s="17"/>
    </row>
    <row r="55" spans="1:5" s="1" customFormat="1" ht="35.25" customHeight="1">
      <c r="A55" s="100" t="s">
        <v>214</v>
      </c>
      <c r="B55" s="84" t="s">
        <v>3</v>
      </c>
      <c r="C55" s="85" t="s">
        <v>215</v>
      </c>
      <c r="D55" s="86"/>
      <c r="E55" s="87">
        <v>772963.94</v>
      </c>
    </row>
    <row r="56" spans="1:5" s="1" customFormat="1" ht="38.25" customHeight="1">
      <c r="A56" s="100" t="s">
        <v>96</v>
      </c>
      <c r="B56" s="84" t="s">
        <v>3</v>
      </c>
      <c r="C56" s="85" t="s">
        <v>215</v>
      </c>
      <c r="D56" s="86" t="s">
        <v>97</v>
      </c>
      <c r="E56" s="87">
        <v>772963.94</v>
      </c>
    </row>
    <row r="57" spans="1:5" ht="63" customHeight="1">
      <c r="A57" s="100" t="s">
        <v>102</v>
      </c>
      <c r="B57" s="84" t="s">
        <v>3</v>
      </c>
      <c r="C57" s="85" t="s">
        <v>137</v>
      </c>
      <c r="D57" s="86"/>
      <c r="E57" s="87">
        <v>817599.88</v>
      </c>
    </row>
    <row r="58" spans="1:5" ht="39" customHeight="1">
      <c r="A58" s="100" t="s">
        <v>96</v>
      </c>
      <c r="B58" s="84" t="s">
        <v>3</v>
      </c>
      <c r="C58" s="85" t="s">
        <v>137</v>
      </c>
      <c r="D58" s="86" t="s">
        <v>97</v>
      </c>
      <c r="E58" s="87">
        <v>817599.88</v>
      </c>
    </row>
    <row r="59" spans="1:5" ht="21" customHeight="1">
      <c r="A59" s="100" t="s">
        <v>99</v>
      </c>
      <c r="B59" s="84" t="s">
        <v>3</v>
      </c>
      <c r="C59" s="85" t="s">
        <v>137</v>
      </c>
      <c r="D59" s="86" t="s">
        <v>100</v>
      </c>
      <c r="E59" s="87">
        <v>5488.72</v>
      </c>
    </row>
    <row r="60" spans="1:5" ht="52.5" customHeight="1">
      <c r="A60" s="100" t="s">
        <v>353</v>
      </c>
      <c r="B60" s="84" t="s">
        <v>3</v>
      </c>
      <c r="C60" s="85" t="s">
        <v>352</v>
      </c>
      <c r="D60" s="86"/>
      <c r="E60" s="87">
        <v>3266108.87</v>
      </c>
    </row>
    <row r="61" spans="1:5" ht="52.5" customHeight="1">
      <c r="A61" s="100" t="s">
        <v>104</v>
      </c>
      <c r="B61" s="84" t="s">
        <v>3</v>
      </c>
      <c r="C61" s="85" t="s">
        <v>352</v>
      </c>
      <c r="D61" s="86" t="s">
        <v>103</v>
      </c>
      <c r="E61" s="87">
        <v>3266108.87</v>
      </c>
    </row>
    <row r="62" spans="1:5" ht="18.75" customHeight="1">
      <c r="A62" s="94" t="s">
        <v>32</v>
      </c>
      <c r="B62" s="84" t="s">
        <v>31</v>
      </c>
      <c r="C62" s="85"/>
      <c r="D62" s="86"/>
      <c r="E62" s="87">
        <v>106781027.53</v>
      </c>
    </row>
    <row r="63" spans="1:5" ht="81" customHeight="1">
      <c r="A63" s="100" t="s">
        <v>138</v>
      </c>
      <c r="B63" s="84" t="s">
        <v>31</v>
      </c>
      <c r="C63" s="85" t="s">
        <v>126</v>
      </c>
      <c r="D63" s="86"/>
      <c r="E63" s="87">
        <f>E64+E73</f>
        <v>106781027.52999999</v>
      </c>
    </row>
    <row r="64" spans="1:5" ht="78">
      <c r="A64" s="100" t="s">
        <v>139</v>
      </c>
      <c r="B64" s="84" t="s">
        <v>31</v>
      </c>
      <c r="C64" s="85" t="s">
        <v>140</v>
      </c>
      <c r="D64" s="86"/>
      <c r="E64" s="87">
        <f>E65+E67+E69+E71</f>
        <v>88033802.52999999</v>
      </c>
    </row>
    <row r="65" spans="1:5" ht="30" customHeight="1">
      <c r="A65" s="83" t="s">
        <v>85</v>
      </c>
      <c r="B65" s="86" t="s">
        <v>31</v>
      </c>
      <c r="C65" s="84" t="s">
        <v>141</v>
      </c>
      <c r="D65" s="101"/>
      <c r="E65" s="87">
        <v>50852462.36</v>
      </c>
    </row>
    <row r="66" spans="1:5" ht="39" customHeight="1">
      <c r="A66" s="83" t="s">
        <v>96</v>
      </c>
      <c r="B66" s="86" t="s">
        <v>31</v>
      </c>
      <c r="C66" s="84" t="s">
        <v>141</v>
      </c>
      <c r="D66" s="86" t="s">
        <v>97</v>
      </c>
      <c r="E66" s="87">
        <v>50852462.36</v>
      </c>
    </row>
    <row r="67" spans="1:5" ht="51.75" customHeight="1">
      <c r="A67" s="83" t="s">
        <v>355</v>
      </c>
      <c r="B67" s="86" t="s">
        <v>31</v>
      </c>
      <c r="C67" s="84" t="s">
        <v>354</v>
      </c>
      <c r="D67" s="86"/>
      <c r="E67" s="87">
        <v>9559361.62</v>
      </c>
    </row>
    <row r="68" spans="1:5" ht="48" customHeight="1">
      <c r="A68" s="83" t="s">
        <v>356</v>
      </c>
      <c r="B68" s="86" t="s">
        <v>31</v>
      </c>
      <c r="C68" s="84" t="s">
        <v>354</v>
      </c>
      <c r="D68" s="86" t="s">
        <v>97</v>
      </c>
      <c r="E68" s="87">
        <v>9559361.62</v>
      </c>
    </row>
    <row r="69" spans="1:5" ht="83.25" customHeight="1">
      <c r="A69" s="83" t="s">
        <v>358</v>
      </c>
      <c r="B69" s="86" t="s">
        <v>31</v>
      </c>
      <c r="C69" s="84" t="s">
        <v>357</v>
      </c>
      <c r="D69" s="86"/>
      <c r="E69" s="87">
        <v>27361393.84</v>
      </c>
    </row>
    <row r="70" spans="1:5" ht="48" customHeight="1">
      <c r="A70" s="83" t="s">
        <v>356</v>
      </c>
      <c r="B70" s="86" t="s">
        <v>31</v>
      </c>
      <c r="C70" s="84" t="s">
        <v>357</v>
      </c>
      <c r="D70" s="86" t="s">
        <v>97</v>
      </c>
      <c r="E70" s="87">
        <v>27361393.84</v>
      </c>
    </row>
    <row r="71" spans="1:5" ht="93" customHeight="1">
      <c r="A71" s="83" t="s">
        <v>360</v>
      </c>
      <c r="B71" s="86" t="s">
        <v>31</v>
      </c>
      <c r="C71" s="84" t="s">
        <v>359</v>
      </c>
      <c r="D71" s="86"/>
      <c r="E71" s="87">
        <v>260584.71</v>
      </c>
    </row>
    <row r="72" spans="1:5" ht="48" customHeight="1">
      <c r="A72" s="83" t="s">
        <v>356</v>
      </c>
      <c r="B72" s="86" t="s">
        <v>31</v>
      </c>
      <c r="C72" s="84" t="s">
        <v>359</v>
      </c>
      <c r="D72" s="86" t="s">
        <v>97</v>
      </c>
      <c r="E72" s="87">
        <v>260584.71</v>
      </c>
    </row>
    <row r="73" spans="1:5" ht="70.5" customHeight="1">
      <c r="A73" s="83" t="s">
        <v>291</v>
      </c>
      <c r="B73" s="86" t="s">
        <v>31</v>
      </c>
      <c r="C73" s="84" t="s">
        <v>361</v>
      </c>
      <c r="D73" s="86"/>
      <c r="E73" s="87">
        <v>18747225</v>
      </c>
    </row>
    <row r="74" spans="1:5" ht="48.75" customHeight="1">
      <c r="A74" s="83" t="s">
        <v>290</v>
      </c>
      <c r="B74" s="86" t="s">
        <v>31</v>
      </c>
      <c r="C74" s="84" t="s">
        <v>361</v>
      </c>
      <c r="D74" s="86" t="s">
        <v>97</v>
      </c>
      <c r="E74" s="87">
        <v>18747225</v>
      </c>
    </row>
    <row r="75" spans="1:5" ht="45" customHeight="1">
      <c r="A75" s="83" t="s">
        <v>292</v>
      </c>
      <c r="B75" s="84" t="s">
        <v>293</v>
      </c>
      <c r="C75" s="169"/>
      <c r="D75" s="85"/>
      <c r="E75" s="87">
        <v>3465458</v>
      </c>
    </row>
    <row r="76" spans="1:5" ht="67.5" customHeight="1">
      <c r="A76" s="83" t="s">
        <v>138</v>
      </c>
      <c r="B76" s="84" t="s">
        <v>293</v>
      </c>
      <c r="C76" s="169" t="s">
        <v>126</v>
      </c>
      <c r="D76" s="85"/>
      <c r="E76" s="87">
        <v>3465458</v>
      </c>
    </row>
    <row r="77" spans="1:5" ht="79.5" customHeight="1">
      <c r="A77" s="83" t="s">
        <v>139</v>
      </c>
      <c r="B77" s="84" t="s">
        <v>293</v>
      </c>
      <c r="C77" s="169" t="s">
        <v>140</v>
      </c>
      <c r="D77" s="85"/>
      <c r="E77" s="87">
        <v>3465458</v>
      </c>
    </row>
    <row r="78" spans="1:5" ht="34.5" customHeight="1">
      <c r="A78" s="83" t="s">
        <v>294</v>
      </c>
      <c r="B78" s="84" t="s">
        <v>293</v>
      </c>
      <c r="C78" s="169" t="s">
        <v>295</v>
      </c>
      <c r="D78" s="85"/>
      <c r="E78" s="87">
        <v>3465458</v>
      </c>
    </row>
    <row r="79" spans="1:5" ht="84" customHeight="1">
      <c r="A79" s="83" t="s">
        <v>296</v>
      </c>
      <c r="B79" s="84"/>
      <c r="C79" s="169" t="s">
        <v>295</v>
      </c>
      <c r="D79" s="85" t="s">
        <v>103</v>
      </c>
      <c r="E79" s="87">
        <v>3465458</v>
      </c>
    </row>
    <row r="80" spans="1:5" s="195" customFormat="1" ht="35.25" customHeight="1">
      <c r="A80" s="112" t="s">
        <v>363</v>
      </c>
      <c r="B80" s="196" t="s">
        <v>362</v>
      </c>
      <c r="C80" s="151"/>
      <c r="D80" s="194"/>
      <c r="E80" s="168">
        <v>4161678.09</v>
      </c>
    </row>
    <row r="81" spans="1:5" ht="80.25" customHeight="1">
      <c r="A81" s="83" t="s">
        <v>138</v>
      </c>
      <c r="B81" s="84" t="s">
        <v>362</v>
      </c>
      <c r="C81" s="169" t="s">
        <v>126</v>
      </c>
      <c r="D81" s="85"/>
      <c r="E81" s="87">
        <v>4161678.09</v>
      </c>
    </row>
    <row r="82" spans="1:5" ht="84" customHeight="1">
      <c r="A82" s="83" t="s">
        <v>139</v>
      </c>
      <c r="B82" s="84" t="s">
        <v>362</v>
      </c>
      <c r="C82" s="169" t="s">
        <v>140</v>
      </c>
      <c r="D82" s="85"/>
      <c r="E82" s="87">
        <v>4161678.09</v>
      </c>
    </row>
    <row r="83" spans="1:5" ht="34.5" customHeight="1">
      <c r="A83" s="83" t="s">
        <v>365</v>
      </c>
      <c r="B83" s="84" t="s">
        <v>362</v>
      </c>
      <c r="C83" s="169" t="s">
        <v>364</v>
      </c>
      <c r="D83" s="85"/>
      <c r="E83" s="87">
        <v>4161678.09</v>
      </c>
    </row>
    <row r="84" spans="1:5" ht="39" customHeight="1">
      <c r="A84" s="83" t="s">
        <v>96</v>
      </c>
      <c r="B84" s="86" t="s">
        <v>362</v>
      </c>
      <c r="C84" s="84" t="s">
        <v>364</v>
      </c>
      <c r="D84" s="86" t="s">
        <v>97</v>
      </c>
      <c r="E84" s="87">
        <v>4161678.09</v>
      </c>
    </row>
    <row r="85" spans="1:5" ht="18.75" customHeight="1">
      <c r="A85" s="104" t="s">
        <v>86</v>
      </c>
      <c r="B85" s="105" t="s">
        <v>33</v>
      </c>
      <c r="C85" s="106"/>
      <c r="D85" s="107"/>
      <c r="E85" s="170">
        <f>E88</f>
        <v>46252318.45</v>
      </c>
    </row>
    <row r="86" spans="1:5" ht="15">
      <c r="A86" s="76" t="s">
        <v>34</v>
      </c>
      <c r="B86" s="74" t="s">
        <v>35</v>
      </c>
      <c r="C86" s="72"/>
      <c r="D86" s="72"/>
      <c r="E86" s="73">
        <v>46252318.45</v>
      </c>
    </row>
    <row r="87" spans="1:5" ht="79.5" customHeight="1">
      <c r="A87" s="108" t="s">
        <v>142</v>
      </c>
      <c r="B87" s="74" t="s">
        <v>35</v>
      </c>
      <c r="C87" s="72" t="s">
        <v>145</v>
      </c>
      <c r="D87" s="72"/>
      <c r="E87" s="73">
        <f>E88</f>
        <v>46252318.45</v>
      </c>
    </row>
    <row r="88" spans="1:5" ht="84" customHeight="1">
      <c r="A88" s="108" t="s">
        <v>144</v>
      </c>
      <c r="B88" s="72" t="s">
        <v>35</v>
      </c>
      <c r="C88" s="74" t="s">
        <v>143</v>
      </c>
      <c r="D88" s="109"/>
      <c r="E88" s="73">
        <f>E89+E91+E93+E95+E97</f>
        <v>46252318.45</v>
      </c>
    </row>
    <row r="89" spans="1:5" ht="35.25" customHeight="1">
      <c r="A89" s="108" t="s">
        <v>87</v>
      </c>
      <c r="B89" s="72" t="s">
        <v>35</v>
      </c>
      <c r="C89" s="74" t="s">
        <v>146</v>
      </c>
      <c r="D89" s="109"/>
      <c r="E89" s="73">
        <v>32076374</v>
      </c>
    </row>
    <row r="90" spans="1:5" ht="36" customHeight="1">
      <c r="A90" s="108" t="s">
        <v>104</v>
      </c>
      <c r="B90" s="74" t="s">
        <v>35</v>
      </c>
      <c r="C90" s="74" t="s">
        <v>146</v>
      </c>
      <c r="D90" s="72" t="s">
        <v>103</v>
      </c>
      <c r="E90" s="73">
        <v>32076374</v>
      </c>
    </row>
    <row r="91" spans="1:5" ht="21" customHeight="1">
      <c r="A91" s="108" t="s">
        <v>36</v>
      </c>
      <c r="B91" s="74" t="s">
        <v>35</v>
      </c>
      <c r="C91" s="74" t="s">
        <v>147</v>
      </c>
      <c r="D91" s="72"/>
      <c r="E91" s="73">
        <v>2669522.45</v>
      </c>
    </row>
    <row r="92" spans="1:5" ht="46.5">
      <c r="A92" s="108" t="s">
        <v>104</v>
      </c>
      <c r="B92" s="74" t="s">
        <v>35</v>
      </c>
      <c r="C92" s="74" t="s">
        <v>147</v>
      </c>
      <c r="D92" s="72" t="s">
        <v>103</v>
      </c>
      <c r="E92" s="73">
        <v>2669522.45</v>
      </c>
    </row>
    <row r="93" spans="1:5" ht="34.5" customHeight="1">
      <c r="A93" s="108" t="s">
        <v>298</v>
      </c>
      <c r="B93" s="74" t="s">
        <v>35</v>
      </c>
      <c r="C93" s="74" t="s">
        <v>297</v>
      </c>
      <c r="D93" s="72"/>
      <c r="E93" s="73">
        <v>300000</v>
      </c>
    </row>
    <row r="94" spans="1:5" ht="81" customHeight="1">
      <c r="A94" s="108" t="s">
        <v>299</v>
      </c>
      <c r="B94" s="74" t="s">
        <v>35</v>
      </c>
      <c r="C94" s="74" t="s">
        <v>297</v>
      </c>
      <c r="D94" s="72" t="s">
        <v>103</v>
      </c>
      <c r="E94" s="73">
        <v>300000</v>
      </c>
    </row>
    <row r="95" spans="1:5" ht="51.75" customHeight="1">
      <c r="A95" s="108" t="s">
        <v>367</v>
      </c>
      <c r="B95" s="74" t="s">
        <v>35</v>
      </c>
      <c r="C95" s="74" t="s">
        <v>366</v>
      </c>
      <c r="D95" s="72"/>
      <c r="E95" s="73">
        <v>887000</v>
      </c>
    </row>
    <row r="96" spans="1:5" ht="51" customHeight="1">
      <c r="A96" s="76" t="s">
        <v>104</v>
      </c>
      <c r="B96" s="74" t="s">
        <v>35</v>
      </c>
      <c r="C96" s="75" t="s">
        <v>366</v>
      </c>
      <c r="D96" s="72" t="s">
        <v>103</v>
      </c>
      <c r="E96" s="73">
        <v>887000</v>
      </c>
    </row>
    <row r="97" spans="1:5" ht="130.5" customHeight="1">
      <c r="A97" s="76" t="s">
        <v>373</v>
      </c>
      <c r="B97" s="74" t="s">
        <v>35</v>
      </c>
      <c r="C97" s="75" t="s">
        <v>300</v>
      </c>
      <c r="D97" s="72"/>
      <c r="E97" s="73">
        <v>10319422</v>
      </c>
    </row>
    <row r="98" spans="1:5" ht="46.5">
      <c r="A98" s="77" t="s">
        <v>104</v>
      </c>
      <c r="B98" s="78" t="s">
        <v>35</v>
      </c>
      <c r="C98" s="79" t="s">
        <v>300</v>
      </c>
      <c r="D98" s="80" t="s">
        <v>103</v>
      </c>
      <c r="E98" s="81">
        <v>10319422</v>
      </c>
    </row>
    <row r="99" spans="1:5" ht="21" customHeight="1">
      <c r="A99" s="104" t="s">
        <v>368</v>
      </c>
      <c r="B99" s="105" t="s">
        <v>369</v>
      </c>
      <c r="C99" s="106"/>
      <c r="D99" s="107"/>
      <c r="E99" s="170">
        <v>17777000</v>
      </c>
    </row>
    <row r="100" spans="1:5" s="1" customFormat="1" ht="77.25" customHeight="1">
      <c r="A100" s="76" t="s">
        <v>95</v>
      </c>
      <c r="B100" s="74" t="s">
        <v>369</v>
      </c>
      <c r="C100" s="72" t="s">
        <v>122</v>
      </c>
      <c r="D100" s="74"/>
      <c r="E100" s="111">
        <v>17777000</v>
      </c>
    </row>
    <row r="101" spans="1:5" s="1" customFormat="1" ht="113.25" customHeight="1">
      <c r="A101" s="76" t="s">
        <v>117</v>
      </c>
      <c r="B101" s="74" t="s">
        <v>369</v>
      </c>
      <c r="C101" s="72" t="s">
        <v>125</v>
      </c>
      <c r="D101" s="74"/>
      <c r="E101" s="111">
        <v>17777000</v>
      </c>
    </row>
    <row r="102" spans="1:5" s="1" customFormat="1" ht="31.5" customHeight="1">
      <c r="A102" s="76" t="s">
        <v>220</v>
      </c>
      <c r="B102" s="74" t="s">
        <v>369</v>
      </c>
      <c r="C102" s="72" t="s">
        <v>301</v>
      </c>
      <c r="D102" s="74"/>
      <c r="E102" s="111">
        <v>17777000</v>
      </c>
    </row>
    <row r="103" spans="1:6" s="1" customFormat="1" ht="24.75" customHeight="1">
      <c r="A103" s="100" t="s">
        <v>351</v>
      </c>
      <c r="B103" s="84" t="s">
        <v>369</v>
      </c>
      <c r="C103" s="85" t="s">
        <v>301</v>
      </c>
      <c r="D103" s="86" t="s">
        <v>222</v>
      </c>
      <c r="E103" s="87">
        <v>17777000</v>
      </c>
      <c r="F103" s="116"/>
    </row>
    <row r="104" spans="1:5" ht="33.75" customHeight="1">
      <c r="A104" s="110" t="s">
        <v>88</v>
      </c>
      <c r="B104" s="151" t="s">
        <v>148</v>
      </c>
      <c r="C104" s="75"/>
      <c r="D104" s="72"/>
      <c r="E104" s="168">
        <f>E107</f>
        <v>210000</v>
      </c>
    </row>
    <row r="105" spans="1:5" ht="18" customHeight="1">
      <c r="A105" s="76" t="s">
        <v>149</v>
      </c>
      <c r="B105" s="74" t="s">
        <v>73</v>
      </c>
      <c r="C105" s="72"/>
      <c r="D105" s="72"/>
      <c r="E105" s="73">
        <f>E106</f>
        <v>210000</v>
      </c>
    </row>
    <row r="106" spans="1:5" ht="78">
      <c r="A106" s="76" t="s">
        <v>95</v>
      </c>
      <c r="B106" s="74" t="s">
        <v>73</v>
      </c>
      <c r="C106" s="72" t="s">
        <v>122</v>
      </c>
      <c r="D106" s="72"/>
      <c r="E106" s="73">
        <f>E107</f>
        <v>210000</v>
      </c>
    </row>
    <row r="107" spans="1:5" ht="46.5">
      <c r="A107" s="76" t="s">
        <v>150</v>
      </c>
      <c r="B107" s="74" t="s">
        <v>73</v>
      </c>
      <c r="C107" s="75" t="s">
        <v>151</v>
      </c>
      <c r="D107" s="72"/>
      <c r="E107" s="73">
        <f>E108</f>
        <v>210000</v>
      </c>
    </row>
    <row r="108" spans="1:6" ht="30.75">
      <c r="A108" s="76" t="s">
        <v>152</v>
      </c>
      <c r="B108" s="74" t="s">
        <v>73</v>
      </c>
      <c r="C108" s="75" t="s">
        <v>153</v>
      </c>
      <c r="D108" s="72"/>
      <c r="E108" s="73">
        <v>210000</v>
      </c>
      <c r="F108" s="152"/>
    </row>
    <row r="109" spans="1:5" ht="36.75" customHeight="1">
      <c r="A109" s="77" t="s">
        <v>96</v>
      </c>
      <c r="B109" s="78" t="s">
        <v>73</v>
      </c>
      <c r="C109" s="80" t="s">
        <v>153</v>
      </c>
      <c r="D109" s="80"/>
      <c r="E109" s="92">
        <v>210000</v>
      </c>
    </row>
    <row r="110" spans="1:5" ht="62.25">
      <c r="A110" s="110" t="s">
        <v>218</v>
      </c>
      <c r="B110" s="151" t="s">
        <v>219</v>
      </c>
      <c r="C110" s="75"/>
      <c r="D110" s="72"/>
      <c r="E110" s="168">
        <v>937361.25</v>
      </c>
    </row>
    <row r="111" spans="1:5" ht="30.75">
      <c r="A111" s="76" t="s">
        <v>216</v>
      </c>
      <c r="B111" s="74" t="s">
        <v>217</v>
      </c>
      <c r="C111" s="72"/>
      <c r="D111" s="72"/>
      <c r="E111" s="73">
        <v>937361.25</v>
      </c>
    </row>
    <row r="112" spans="1:5" ht="78">
      <c r="A112" s="76" t="s">
        <v>95</v>
      </c>
      <c r="B112" s="74" t="s">
        <v>217</v>
      </c>
      <c r="C112" s="72" t="s">
        <v>122</v>
      </c>
      <c r="D112" s="72"/>
      <c r="E112" s="73">
        <v>937361.25</v>
      </c>
    </row>
    <row r="113" spans="1:5" s="1" customFormat="1" ht="113.25" customHeight="1">
      <c r="A113" s="76" t="s">
        <v>117</v>
      </c>
      <c r="B113" s="74" t="s">
        <v>19</v>
      </c>
      <c r="C113" s="72" t="s">
        <v>125</v>
      </c>
      <c r="D113" s="74"/>
      <c r="E113" s="111">
        <v>937361.25</v>
      </c>
    </row>
    <row r="114" spans="1:5" ht="30.75">
      <c r="A114" s="76" t="s">
        <v>220</v>
      </c>
      <c r="B114" s="74" t="s">
        <v>217</v>
      </c>
      <c r="C114" s="75" t="s">
        <v>301</v>
      </c>
      <c r="D114" s="72"/>
      <c r="E114" s="73">
        <v>937361.25</v>
      </c>
    </row>
    <row r="115" spans="1:5" ht="21.75" customHeight="1">
      <c r="A115" s="76" t="s">
        <v>221</v>
      </c>
      <c r="B115" s="74" t="s">
        <v>217</v>
      </c>
      <c r="C115" s="75" t="s">
        <v>301</v>
      </c>
      <c r="D115" s="72" t="s">
        <v>222</v>
      </c>
      <c r="E115" s="73">
        <v>937361.25</v>
      </c>
    </row>
    <row r="116" spans="1:5" ht="15">
      <c r="A116" s="61" t="s">
        <v>13</v>
      </c>
      <c r="B116" s="62"/>
      <c r="C116" s="63"/>
      <c r="D116" s="64"/>
      <c r="E116" s="65">
        <f>E14+E34+E51+E85+E104+E110+E99+E80</f>
        <v>290082067.61999995</v>
      </c>
    </row>
    <row r="117" spans="1:5" ht="13.5">
      <c r="A117" s="8"/>
      <c r="B117" s="9"/>
      <c r="C117" s="9"/>
      <c r="D117" s="9"/>
      <c r="E117" s="10"/>
    </row>
    <row r="118" spans="1:5" ht="13.5">
      <c r="A118" s="201" t="s">
        <v>203</v>
      </c>
      <c r="B118" s="202"/>
      <c r="C118" s="202"/>
      <c r="D118" s="202"/>
      <c r="E118" s="202"/>
    </row>
    <row r="119" spans="1:5" ht="13.5">
      <c r="A119" s="1"/>
      <c r="B119" s="11"/>
      <c r="C119" s="11"/>
      <c r="D119" s="11"/>
      <c r="E119" s="12"/>
    </row>
    <row r="120" spans="1:5" ht="13.5">
      <c r="A120" s="1"/>
      <c r="B120" s="11"/>
      <c r="C120" s="11"/>
      <c r="D120" s="11"/>
      <c r="E120" s="12"/>
    </row>
    <row r="121" spans="1:5" ht="13.5">
      <c r="A121" s="1"/>
      <c r="B121" s="11"/>
      <c r="C121" s="11"/>
      <c r="D121" s="11"/>
      <c r="E121" s="12"/>
    </row>
    <row r="122" spans="1:5" ht="13.5">
      <c r="A122" s="1"/>
      <c r="B122" s="11"/>
      <c r="C122" s="11"/>
      <c r="D122" s="11"/>
      <c r="E122" s="12"/>
    </row>
    <row r="123" spans="2:5" ht="13.5">
      <c r="B123" s="13"/>
      <c r="C123" s="13"/>
      <c r="D123" s="13"/>
      <c r="E123" s="14"/>
    </row>
    <row r="124" spans="2:5" ht="13.5">
      <c r="B124" s="13"/>
      <c r="C124" s="13"/>
      <c r="D124" s="13"/>
      <c r="E124" s="14"/>
    </row>
    <row r="125" spans="2:5" ht="13.5">
      <c r="B125" s="13"/>
      <c r="C125" s="13"/>
      <c r="D125" s="13"/>
      <c r="E125" s="14"/>
    </row>
    <row r="126" spans="2:5" ht="13.5">
      <c r="B126" s="13"/>
      <c r="C126" s="13"/>
      <c r="D126" s="13"/>
      <c r="E126" s="14"/>
    </row>
    <row r="127" spans="2:5" ht="13.5">
      <c r="B127" s="13"/>
      <c r="C127" s="13"/>
      <c r="D127" s="13"/>
      <c r="E127" s="14"/>
    </row>
    <row r="128" spans="2:5" ht="13.5">
      <c r="B128" s="13"/>
      <c r="C128" s="13"/>
      <c r="D128" s="13"/>
      <c r="E128" s="14"/>
    </row>
    <row r="129" spans="2:5" ht="13.5">
      <c r="B129" s="13"/>
      <c r="C129" s="13"/>
      <c r="D129" s="13"/>
      <c r="E129" s="14"/>
    </row>
    <row r="130" spans="2:5" ht="13.5">
      <c r="B130" s="13"/>
      <c r="C130" s="13"/>
      <c r="D130" s="13"/>
      <c r="E130" s="14"/>
    </row>
    <row r="131" spans="2:5" ht="13.5">
      <c r="B131" s="13"/>
      <c r="C131" s="13"/>
      <c r="D131" s="13"/>
      <c r="E131" s="14"/>
    </row>
    <row r="132" spans="2:5" ht="13.5">
      <c r="B132" s="13"/>
      <c r="C132" s="13"/>
      <c r="D132" s="13"/>
      <c r="E132" s="14"/>
    </row>
    <row r="133" spans="2:5" ht="13.5">
      <c r="B133" s="13"/>
      <c r="C133" s="13"/>
      <c r="D133" s="13"/>
      <c r="E133" s="14"/>
    </row>
    <row r="134" spans="2:5" ht="13.5">
      <c r="B134" s="13"/>
      <c r="C134" s="13"/>
      <c r="D134" s="13"/>
      <c r="E134" s="14"/>
    </row>
    <row r="135" spans="2:5" ht="13.5">
      <c r="B135" s="13"/>
      <c r="C135" s="13"/>
      <c r="D135" s="13"/>
      <c r="E135" s="14"/>
    </row>
    <row r="136" spans="2:5" ht="13.5">
      <c r="B136" s="13"/>
      <c r="C136" s="13"/>
      <c r="D136" s="13"/>
      <c r="E136" s="14"/>
    </row>
    <row r="137" spans="2:5" ht="13.5">
      <c r="B137" s="13"/>
      <c r="C137" s="13"/>
      <c r="D137" s="13"/>
      <c r="E137" s="14"/>
    </row>
    <row r="138" spans="2:5" ht="13.5">
      <c r="B138" s="13"/>
      <c r="C138" s="13"/>
      <c r="D138" s="13"/>
      <c r="E138" s="14"/>
    </row>
    <row r="139" spans="2:5" ht="13.5">
      <c r="B139" s="13"/>
      <c r="C139" s="13"/>
      <c r="D139" s="13"/>
      <c r="E139" s="14"/>
    </row>
    <row r="140" spans="2:5" ht="13.5">
      <c r="B140" s="13"/>
      <c r="C140" s="13"/>
      <c r="D140" s="13"/>
      <c r="E140" s="14"/>
    </row>
    <row r="141" spans="2:5" ht="13.5">
      <c r="B141" s="13"/>
      <c r="C141" s="13"/>
      <c r="D141" s="13"/>
      <c r="E141" s="14"/>
    </row>
    <row r="142" spans="2:5" ht="13.5">
      <c r="B142" s="13"/>
      <c r="C142" s="13"/>
      <c r="D142" s="13"/>
      <c r="E142" s="14"/>
    </row>
    <row r="143" spans="2:5" ht="13.5">
      <c r="B143" s="13"/>
      <c r="C143" s="13"/>
      <c r="D143" s="13"/>
      <c r="E143" s="14"/>
    </row>
    <row r="144" spans="2:5" ht="13.5">
      <c r="B144" s="13"/>
      <c r="C144" s="13"/>
      <c r="D144" s="13"/>
      <c r="E144" s="14"/>
    </row>
    <row r="145" spans="2:5" ht="13.5">
      <c r="B145" s="13"/>
      <c r="C145" s="13"/>
      <c r="D145" s="13"/>
      <c r="E145" s="14"/>
    </row>
    <row r="146" spans="2:5" ht="13.5">
      <c r="B146" s="13"/>
      <c r="C146" s="13"/>
      <c r="D146" s="13"/>
      <c r="E146" s="14"/>
    </row>
    <row r="147" spans="2:5" ht="13.5">
      <c r="B147" s="13"/>
      <c r="C147" s="13"/>
      <c r="D147" s="13"/>
      <c r="E147" s="14"/>
    </row>
    <row r="148" spans="2:5" ht="13.5">
      <c r="B148" s="13"/>
      <c r="C148" s="13"/>
      <c r="D148" s="13"/>
      <c r="E148" s="14"/>
    </row>
    <row r="149" spans="2:5" ht="13.5">
      <c r="B149" s="13"/>
      <c r="C149" s="13"/>
      <c r="D149" s="13"/>
      <c r="E149" s="14"/>
    </row>
    <row r="150" spans="2:5" ht="13.5">
      <c r="B150" s="13"/>
      <c r="C150" s="13"/>
      <c r="D150" s="13"/>
      <c r="E150" s="14"/>
    </row>
    <row r="151" spans="2:5" ht="13.5">
      <c r="B151" s="13"/>
      <c r="C151" s="13"/>
      <c r="D151" s="13"/>
      <c r="E151" s="14"/>
    </row>
    <row r="152" spans="2:5" ht="13.5">
      <c r="B152" s="13"/>
      <c r="C152" s="13"/>
      <c r="D152" s="13"/>
      <c r="E152" s="14"/>
    </row>
    <row r="153" spans="2:5" ht="13.5">
      <c r="B153" s="13"/>
      <c r="C153" s="13"/>
      <c r="D153" s="13"/>
      <c r="E153" s="14"/>
    </row>
    <row r="154" spans="2:5" ht="13.5">
      <c r="B154" s="13"/>
      <c r="C154" s="13"/>
      <c r="D154" s="13"/>
      <c r="E154" s="14"/>
    </row>
    <row r="155" spans="2:5" ht="13.5">
      <c r="B155" s="13"/>
      <c r="C155" s="13"/>
      <c r="D155" s="13"/>
      <c r="E155" s="14"/>
    </row>
    <row r="156" ht="13.5">
      <c r="E156" s="14"/>
    </row>
    <row r="157" ht="13.5">
      <c r="E157" s="14"/>
    </row>
    <row r="158" ht="13.5">
      <c r="E158" s="14"/>
    </row>
    <row r="159" ht="13.5">
      <c r="E159" s="14"/>
    </row>
    <row r="160" ht="13.5">
      <c r="E160" s="14"/>
    </row>
    <row r="161" ht="13.5">
      <c r="E161" s="14"/>
    </row>
    <row r="162" ht="13.5">
      <c r="E162" s="14"/>
    </row>
    <row r="163" ht="13.5">
      <c r="E163" s="14"/>
    </row>
    <row r="164" ht="13.5">
      <c r="E164" s="14"/>
    </row>
    <row r="165" ht="13.5">
      <c r="E165" s="14"/>
    </row>
    <row r="166" ht="13.5">
      <c r="E166" s="14"/>
    </row>
    <row r="167" ht="13.5">
      <c r="E167" s="14"/>
    </row>
    <row r="168" ht="13.5">
      <c r="E168" s="14"/>
    </row>
    <row r="169" ht="13.5">
      <c r="E169" s="14"/>
    </row>
    <row r="170" ht="13.5">
      <c r="E170" s="14"/>
    </row>
    <row r="171" ht="13.5">
      <c r="E171" s="14"/>
    </row>
    <row r="172" ht="13.5">
      <c r="E172" s="14"/>
    </row>
    <row r="173" ht="13.5">
      <c r="E173" s="14"/>
    </row>
    <row r="174" ht="13.5">
      <c r="E174" s="14"/>
    </row>
    <row r="175" ht="13.5">
      <c r="E175" s="14"/>
    </row>
    <row r="176" ht="13.5">
      <c r="E176" s="14"/>
    </row>
    <row r="177" ht="13.5">
      <c r="E177" s="14"/>
    </row>
    <row r="178" ht="13.5">
      <c r="E178" s="14"/>
    </row>
    <row r="179" ht="13.5">
      <c r="E179" s="14"/>
    </row>
    <row r="180" ht="13.5">
      <c r="E180" s="14"/>
    </row>
    <row r="181" ht="13.5">
      <c r="E181" s="14"/>
    </row>
    <row r="182" ht="13.5">
      <c r="E182" s="14"/>
    </row>
    <row r="183" ht="13.5">
      <c r="E183" s="14"/>
    </row>
    <row r="184" ht="13.5">
      <c r="E184" s="14"/>
    </row>
    <row r="185" ht="13.5">
      <c r="E185" s="14"/>
    </row>
    <row r="186" ht="13.5">
      <c r="E186" s="14"/>
    </row>
    <row r="187" ht="13.5">
      <c r="E187" s="14"/>
    </row>
    <row r="188" ht="13.5">
      <c r="E188" s="14"/>
    </row>
    <row r="189" ht="13.5">
      <c r="E189" s="14"/>
    </row>
    <row r="190" ht="13.5">
      <c r="E190" s="14"/>
    </row>
    <row r="191" ht="13.5">
      <c r="E191" s="14"/>
    </row>
    <row r="192" ht="13.5">
      <c r="E192" s="14"/>
    </row>
    <row r="193" ht="13.5">
      <c r="E193" s="14"/>
    </row>
    <row r="194" ht="13.5">
      <c r="E194" s="14"/>
    </row>
    <row r="195" ht="13.5">
      <c r="E195" s="14"/>
    </row>
    <row r="196" ht="13.5">
      <c r="E196" s="14"/>
    </row>
    <row r="197" ht="13.5">
      <c r="E197" s="14"/>
    </row>
    <row r="198" ht="13.5">
      <c r="E198" s="14"/>
    </row>
    <row r="199" ht="13.5">
      <c r="E199" s="14"/>
    </row>
    <row r="200" ht="13.5">
      <c r="E200" s="14"/>
    </row>
    <row r="201" ht="13.5">
      <c r="E201" s="14"/>
    </row>
    <row r="202" ht="13.5">
      <c r="E202" s="14"/>
    </row>
    <row r="203" ht="13.5">
      <c r="E203" s="14"/>
    </row>
    <row r="204" ht="13.5">
      <c r="E204" s="14"/>
    </row>
    <row r="205" ht="13.5">
      <c r="E205" s="14"/>
    </row>
    <row r="206" ht="13.5">
      <c r="E206" s="14"/>
    </row>
    <row r="207" ht="13.5">
      <c r="E207" s="14"/>
    </row>
    <row r="208" ht="13.5">
      <c r="E208" s="14"/>
    </row>
    <row r="209" ht="13.5">
      <c r="E209" s="14"/>
    </row>
    <row r="210" ht="13.5">
      <c r="E210" s="14"/>
    </row>
    <row r="211" ht="13.5">
      <c r="E211" s="14"/>
    </row>
    <row r="212" ht="13.5">
      <c r="E212" s="14"/>
    </row>
    <row r="213" ht="13.5">
      <c r="E213" s="14"/>
    </row>
    <row r="214" ht="13.5">
      <c r="E214" s="14"/>
    </row>
    <row r="215" ht="13.5">
      <c r="E215" s="14"/>
    </row>
    <row r="216" ht="13.5">
      <c r="E216" s="14"/>
    </row>
    <row r="217" ht="13.5">
      <c r="E217" s="14"/>
    </row>
    <row r="218" ht="13.5">
      <c r="E218" s="14"/>
    </row>
    <row r="219" ht="13.5">
      <c r="E219" s="14"/>
    </row>
    <row r="220" ht="13.5">
      <c r="E220" s="14"/>
    </row>
    <row r="221" ht="13.5">
      <c r="E221" s="14"/>
    </row>
    <row r="222" ht="13.5">
      <c r="E222" s="14"/>
    </row>
    <row r="223" ht="13.5">
      <c r="E223" s="14"/>
    </row>
    <row r="224" ht="13.5">
      <c r="E224" s="14"/>
    </row>
    <row r="225" ht="13.5">
      <c r="E225" s="14"/>
    </row>
    <row r="226" ht="13.5">
      <c r="E226" s="14"/>
    </row>
    <row r="227" ht="13.5">
      <c r="E227" s="14"/>
    </row>
    <row r="228" ht="13.5">
      <c r="E228" s="14"/>
    </row>
    <row r="229" ht="13.5">
      <c r="E229" s="14"/>
    </row>
    <row r="230" ht="13.5">
      <c r="E230" s="14"/>
    </row>
    <row r="231" ht="13.5">
      <c r="E231" s="14"/>
    </row>
    <row r="232" ht="13.5">
      <c r="E232" s="14"/>
    </row>
    <row r="233" ht="13.5">
      <c r="E233" s="14"/>
    </row>
    <row r="234" ht="13.5">
      <c r="E234" s="14"/>
    </row>
    <row r="235" ht="13.5">
      <c r="E235" s="14"/>
    </row>
    <row r="236" ht="13.5">
      <c r="E236" s="14"/>
    </row>
    <row r="237" ht="13.5">
      <c r="E237" s="14"/>
    </row>
    <row r="238" ht="13.5">
      <c r="E238" s="14"/>
    </row>
    <row r="239" ht="13.5">
      <c r="E239" s="14"/>
    </row>
    <row r="240" ht="13.5">
      <c r="E240" s="14"/>
    </row>
    <row r="241" ht="13.5">
      <c r="E241" s="14"/>
    </row>
    <row r="242" ht="13.5">
      <c r="E242" s="14"/>
    </row>
    <row r="243" ht="13.5">
      <c r="E243" s="14"/>
    </row>
    <row r="244" ht="13.5">
      <c r="E244" s="14"/>
    </row>
    <row r="245" ht="13.5">
      <c r="E245" s="14"/>
    </row>
    <row r="246" ht="13.5">
      <c r="E246" s="14"/>
    </row>
    <row r="247" ht="13.5">
      <c r="E247" s="14"/>
    </row>
    <row r="248" ht="13.5">
      <c r="E248" s="14"/>
    </row>
    <row r="249" ht="13.5">
      <c r="E249" s="14"/>
    </row>
    <row r="250" ht="13.5">
      <c r="E250" s="14"/>
    </row>
    <row r="251" ht="13.5">
      <c r="E251" s="14"/>
    </row>
    <row r="252" ht="13.5">
      <c r="E252" s="14"/>
    </row>
    <row r="253" ht="13.5">
      <c r="E253" s="14"/>
    </row>
    <row r="254" ht="13.5">
      <c r="E254" s="14"/>
    </row>
    <row r="255" ht="13.5">
      <c r="E255" s="14"/>
    </row>
    <row r="256" ht="13.5">
      <c r="E256" s="14"/>
    </row>
    <row r="257" ht="13.5">
      <c r="E257" s="14"/>
    </row>
    <row r="258" ht="13.5">
      <c r="E258" s="14"/>
    </row>
    <row r="259" ht="13.5">
      <c r="E259" s="14"/>
    </row>
    <row r="260" ht="13.5">
      <c r="E260" s="14"/>
    </row>
    <row r="261" ht="13.5">
      <c r="E261" s="14"/>
    </row>
    <row r="262" ht="13.5">
      <c r="E262" s="14"/>
    </row>
    <row r="263" ht="13.5">
      <c r="E263" s="14"/>
    </row>
    <row r="264" ht="13.5">
      <c r="E264" s="14"/>
    </row>
    <row r="265" ht="13.5">
      <c r="E265" s="14"/>
    </row>
    <row r="266" ht="13.5">
      <c r="E266" s="14"/>
    </row>
    <row r="267" ht="13.5">
      <c r="E267" s="14"/>
    </row>
    <row r="268" ht="13.5">
      <c r="E268" s="14"/>
    </row>
    <row r="269" ht="13.5">
      <c r="E269" s="14"/>
    </row>
    <row r="270" ht="13.5">
      <c r="E270" s="14"/>
    </row>
    <row r="271" ht="13.5">
      <c r="E271" s="14"/>
    </row>
    <row r="272" ht="13.5">
      <c r="E272" s="14"/>
    </row>
    <row r="273" ht="13.5">
      <c r="E273" s="14"/>
    </row>
    <row r="274" ht="13.5">
      <c r="E274" s="14"/>
    </row>
    <row r="275" ht="13.5">
      <c r="E275" s="14"/>
    </row>
    <row r="276" ht="13.5">
      <c r="E276" s="14"/>
    </row>
    <row r="277" ht="13.5">
      <c r="E277" s="14"/>
    </row>
    <row r="278" ht="13.5">
      <c r="E278" s="14"/>
    </row>
    <row r="279" ht="13.5">
      <c r="E279" s="14"/>
    </row>
    <row r="280" ht="13.5">
      <c r="E280" s="14"/>
    </row>
    <row r="281" ht="13.5">
      <c r="E281" s="14"/>
    </row>
    <row r="282" ht="13.5">
      <c r="E282" s="14"/>
    </row>
    <row r="283" ht="13.5">
      <c r="E283" s="14"/>
    </row>
    <row r="284" ht="13.5">
      <c r="E284" s="14"/>
    </row>
    <row r="285" ht="13.5">
      <c r="E285" s="14"/>
    </row>
    <row r="286" ht="13.5">
      <c r="E286" s="14"/>
    </row>
    <row r="287" ht="13.5">
      <c r="E287" s="14"/>
    </row>
    <row r="288" ht="13.5">
      <c r="E288" s="14"/>
    </row>
    <row r="289" ht="13.5">
      <c r="E289" s="14"/>
    </row>
    <row r="290" ht="13.5">
      <c r="E290" s="14"/>
    </row>
    <row r="291" ht="13.5">
      <c r="E291" s="14"/>
    </row>
    <row r="292" ht="13.5">
      <c r="E292" s="14"/>
    </row>
    <row r="293" ht="13.5">
      <c r="E293" s="14"/>
    </row>
    <row r="294" ht="13.5">
      <c r="E294" s="14"/>
    </row>
    <row r="295" ht="13.5">
      <c r="E295" s="14"/>
    </row>
    <row r="296" ht="13.5">
      <c r="E296" s="14"/>
    </row>
    <row r="297" ht="13.5">
      <c r="E297" s="14"/>
    </row>
    <row r="298" ht="13.5">
      <c r="E298" s="14"/>
    </row>
    <row r="299" ht="13.5">
      <c r="E299" s="14"/>
    </row>
    <row r="300" ht="13.5">
      <c r="E300" s="14"/>
    </row>
    <row r="301" ht="13.5">
      <c r="E301" s="14"/>
    </row>
    <row r="302" ht="13.5">
      <c r="E302" s="14"/>
    </row>
    <row r="303" ht="13.5">
      <c r="E303" s="14"/>
    </row>
    <row r="304" ht="13.5">
      <c r="E304" s="14"/>
    </row>
    <row r="305" ht="13.5">
      <c r="E305" s="14"/>
    </row>
    <row r="306" ht="13.5">
      <c r="E306" s="14"/>
    </row>
    <row r="307" ht="13.5">
      <c r="E307" s="14"/>
    </row>
    <row r="308" ht="13.5">
      <c r="E308" s="14"/>
    </row>
    <row r="309" ht="13.5">
      <c r="E309" s="14"/>
    </row>
    <row r="310" ht="13.5">
      <c r="E310" s="14"/>
    </row>
    <row r="311" ht="13.5">
      <c r="E311" s="14"/>
    </row>
    <row r="312" ht="13.5">
      <c r="E312" s="14"/>
    </row>
    <row r="313" ht="13.5">
      <c r="E313" s="14"/>
    </row>
    <row r="314" ht="13.5">
      <c r="E314" s="14"/>
    </row>
    <row r="315" ht="13.5">
      <c r="E315" s="14"/>
    </row>
    <row r="316" ht="13.5">
      <c r="E316" s="14"/>
    </row>
    <row r="317" ht="13.5">
      <c r="E317" s="14"/>
    </row>
    <row r="318" ht="13.5">
      <c r="E318" s="14"/>
    </row>
    <row r="319" ht="13.5">
      <c r="E319" s="14"/>
    </row>
    <row r="320" ht="13.5">
      <c r="E320" s="14"/>
    </row>
    <row r="321" ht="13.5">
      <c r="E321" s="14"/>
    </row>
    <row r="322" ht="13.5">
      <c r="E322" s="14"/>
    </row>
    <row r="323" ht="13.5">
      <c r="E323" s="14"/>
    </row>
    <row r="324" ht="13.5">
      <c r="E324" s="14"/>
    </row>
    <row r="325" ht="13.5">
      <c r="E325" s="14"/>
    </row>
    <row r="326" ht="13.5">
      <c r="E326" s="14"/>
    </row>
    <row r="327" ht="13.5">
      <c r="E327" s="14"/>
    </row>
    <row r="328" ht="13.5">
      <c r="E328" s="14"/>
    </row>
    <row r="329" ht="13.5">
      <c r="E329" s="14"/>
    </row>
    <row r="330" ht="13.5">
      <c r="E330" s="14"/>
    </row>
    <row r="331" ht="13.5">
      <c r="E331" s="14"/>
    </row>
    <row r="332" ht="13.5">
      <c r="E332" s="14"/>
    </row>
    <row r="333" ht="13.5">
      <c r="E333" s="14"/>
    </row>
    <row r="334" ht="13.5">
      <c r="E334" s="14"/>
    </row>
    <row r="335" ht="13.5">
      <c r="E335" s="14"/>
    </row>
    <row r="336" ht="13.5">
      <c r="E336" s="14"/>
    </row>
    <row r="337" ht="13.5">
      <c r="E337" s="14"/>
    </row>
    <row r="338" ht="13.5">
      <c r="E338" s="14"/>
    </row>
    <row r="339" ht="13.5">
      <c r="E339" s="14"/>
    </row>
    <row r="340" ht="13.5">
      <c r="E340" s="14"/>
    </row>
    <row r="341" ht="13.5">
      <c r="E341" s="14"/>
    </row>
    <row r="342" ht="13.5">
      <c r="E342" s="14"/>
    </row>
    <row r="343" ht="13.5">
      <c r="E343" s="14"/>
    </row>
    <row r="344" ht="13.5">
      <c r="E344" s="14"/>
    </row>
    <row r="345" ht="13.5">
      <c r="E345" s="14"/>
    </row>
    <row r="346" ht="13.5">
      <c r="E346" s="14"/>
    </row>
    <row r="347" ht="13.5">
      <c r="E347" s="14"/>
    </row>
    <row r="348" ht="13.5">
      <c r="E348" s="14"/>
    </row>
    <row r="349" ht="13.5">
      <c r="E349" s="14"/>
    </row>
    <row r="350" ht="13.5">
      <c r="E350" s="14"/>
    </row>
    <row r="351" ht="13.5">
      <c r="E351" s="14"/>
    </row>
    <row r="352" ht="13.5">
      <c r="E352" s="14"/>
    </row>
    <row r="353" ht="13.5">
      <c r="E353" s="14"/>
    </row>
    <row r="354" ht="13.5">
      <c r="E354" s="14"/>
    </row>
    <row r="355" ht="13.5">
      <c r="E355" s="14"/>
    </row>
    <row r="356" ht="13.5">
      <c r="E356" s="14"/>
    </row>
    <row r="357" ht="13.5">
      <c r="E357" s="14"/>
    </row>
    <row r="358" ht="13.5">
      <c r="E358" s="14"/>
    </row>
    <row r="359" ht="13.5">
      <c r="E359" s="14"/>
    </row>
    <row r="360" ht="13.5">
      <c r="E360" s="14"/>
    </row>
    <row r="361" ht="13.5">
      <c r="E361" s="14"/>
    </row>
    <row r="362" ht="13.5">
      <c r="E362" s="14"/>
    </row>
    <row r="363" ht="13.5">
      <c r="E363" s="14"/>
    </row>
    <row r="364" ht="13.5">
      <c r="E364" s="14"/>
    </row>
    <row r="365" ht="13.5">
      <c r="E365" s="14"/>
    </row>
    <row r="366" ht="13.5">
      <c r="E366" s="14"/>
    </row>
    <row r="367" ht="13.5">
      <c r="E367" s="14"/>
    </row>
    <row r="368" ht="13.5">
      <c r="E368" s="14"/>
    </row>
    <row r="369" ht="13.5">
      <c r="E369" s="14"/>
    </row>
    <row r="370" ht="13.5">
      <c r="E370" s="14"/>
    </row>
    <row r="371" ht="13.5">
      <c r="E371" s="14"/>
    </row>
    <row r="372" ht="13.5">
      <c r="E372" s="14"/>
    </row>
    <row r="373" ht="13.5">
      <c r="E373" s="14"/>
    </row>
    <row r="374" ht="13.5">
      <c r="E374" s="14"/>
    </row>
    <row r="375" ht="13.5">
      <c r="E375" s="14"/>
    </row>
    <row r="376" ht="13.5">
      <c r="E376" s="14"/>
    </row>
    <row r="377" ht="13.5">
      <c r="E377" s="14"/>
    </row>
    <row r="378" ht="13.5">
      <c r="E378" s="14"/>
    </row>
    <row r="379" ht="13.5">
      <c r="E379" s="14"/>
    </row>
    <row r="380" ht="13.5">
      <c r="E380" s="14"/>
    </row>
    <row r="381" ht="13.5">
      <c r="E381" s="14"/>
    </row>
    <row r="382" ht="13.5">
      <c r="E382" s="14"/>
    </row>
    <row r="383" ht="13.5">
      <c r="E383" s="14"/>
    </row>
    <row r="384" ht="13.5">
      <c r="E384" s="14"/>
    </row>
    <row r="385" ht="13.5">
      <c r="E385" s="14"/>
    </row>
    <row r="386" ht="13.5">
      <c r="E386" s="14"/>
    </row>
  </sheetData>
  <sheetProtection/>
  <mergeCells count="4">
    <mergeCell ref="A7:E7"/>
    <mergeCell ref="A8:E8"/>
    <mergeCell ref="A9:E9"/>
    <mergeCell ref="A118:E11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1">
      <selection activeCell="E12" sqref="E12:E17"/>
    </sheetView>
  </sheetViews>
  <sheetFormatPr defaultColWidth="9.00390625" defaultRowHeight="12.75"/>
  <cols>
    <col min="4" max="4" width="41.50390625" style="0" customWidth="1"/>
    <col min="5" max="5" width="15.875" style="0" customWidth="1"/>
  </cols>
  <sheetData>
    <row r="1" spans="2:9" ht="12.75">
      <c r="B1" s="53" t="s">
        <v>112</v>
      </c>
      <c r="C1" s="53"/>
      <c r="D1" s="53"/>
      <c r="E1" s="53"/>
      <c r="F1" s="53"/>
      <c r="G1" s="53"/>
      <c r="H1" s="53"/>
      <c r="I1" s="53"/>
    </row>
    <row r="2" spans="2:9" ht="12.75">
      <c r="B2" s="53" t="s">
        <v>27</v>
      </c>
      <c r="C2" s="53"/>
      <c r="D2" s="53"/>
      <c r="E2" s="53"/>
      <c r="F2" s="53"/>
      <c r="G2" s="53"/>
      <c r="H2" s="53"/>
      <c r="I2" s="53"/>
    </row>
    <row r="3" spans="2:9" ht="12.75">
      <c r="B3" s="53" t="s">
        <v>46</v>
      </c>
      <c r="C3" s="53"/>
      <c r="D3" s="53"/>
      <c r="E3" s="53"/>
      <c r="F3" s="53"/>
      <c r="G3" s="53"/>
      <c r="H3" s="53"/>
      <c r="I3" s="53"/>
    </row>
    <row r="4" spans="2:9" ht="12.75">
      <c r="B4" s="53" t="s">
        <v>45</v>
      </c>
      <c r="C4" s="53"/>
      <c r="D4" s="53"/>
      <c r="E4" s="53"/>
      <c r="F4" s="53"/>
      <c r="G4" s="53"/>
      <c r="H4" s="53"/>
      <c r="I4" s="53"/>
    </row>
    <row r="5" spans="2:9" ht="12.75">
      <c r="B5" s="53" t="s">
        <v>376</v>
      </c>
      <c r="C5" s="53"/>
      <c r="D5" s="53"/>
      <c r="E5" s="53"/>
      <c r="F5" s="53"/>
      <c r="G5" s="53"/>
      <c r="H5" s="53"/>
      <c r="I5" s="53"/>
    </row>
    <row r="7" spans="1:8" ht="12.75" customHeight="1">
      <c r="A7" s="206" t="s">
        <v>44</v>
      </c>
      <c r="B7" s="206"/>
      <c r="C7" s="206"/>
      <c r="D7" s="206"/>
      <c r="E7" s="206"/>
      <c r="F7" s="32"/>
      <c r="G7" s="32"/>
      <c r="H7" s="32"/>
    </row>
    <row r="8" spans="1:8" ht="52.5" customHeight="1">
      <c r="A8" s="206" t="s">
        <v>378</v>
      </c>
      <c r="B8" s="206"/>
      <c r="C8" s="206"/>
      <c r="D8" s="206"/>
      <c r="E8" s="206"/>
      <c r="F8" s="32"/>
      <c r="G8" s="31"/>
      <c r="H8" s="31"/>
    </row>
    <row r="10" ht="13.5" thickBot="1">
      <c r="E10" t="s">
        <v>39</v>
      </c>
    </row>
    <row r="11" spans="1:5" ht="69" customHeight="1" thickBot="1">
      <c r="A11" s="207" t="s">
        <v>51</v>
      </c>
      <c r="B11" s="208"/>
      <c r="C11" s="209"/>
      <c r="D11" s="33" t="s">
        <v>65</v>
      </c>
      <c r="E11" s="35" t="s">
        <v>50</v>
      </c>
    </row>
    <row r="12" spans="1:5" ht="69" customHeight="1">
      <c r="A12" s="50"/>
      <c r="B12" s="51"/>
      <c r="C12" s="51"/>
      <c r="D12" s="52" t="s">
        <v>57</v>
      </c>
      <c r="E12" s="144">
        <v>-37319535.41</v>
      </c>
    </row>
    <row r="13" spans="1:5" ht="31.5" customHeight="1">
      <c r="A13" s="203" t="s">
        <v>62</v>
      </c>
      <c r="B13" s="204"/>
      <c r="C13" s="205"/>
      <c r="D13" s="45" t="s">
        <v>58</v>
      </c>
      <c r="E13" s="144">
        <v>-37319535.41</v>
      </c>
    </row>
    <row r="14" spans="1:5" ht="36.75" customHeight="1">
      <c r="A14" s="203" t="s">
        <v>63</v>
      </c>
      <c r="B14" s="204"/>
      <c r="C14" s="205"/>
      <c r="D14" s="45" t="s">
        <v>59</v>
      </c>
      <c r="E14" s="144">
        <v>-254806690.2</v>
      </c>
    </row>
    <row r="15" spans="1:5" ht="78.75" customHeight="1">
      <c r="A15" s="203" t="s">
        <v>309</v>
      </c>
      <c r="B15" s="204"/>
      <c r="C15" s="205"/>
      <c r="D15" s="46" t="s">
        <v>69</v>
      </c>
      <c r="E15" s="144">
        <v>-254806690.2</v>
      </c>
    </row>
    <row r="16" spans="1:5" ht="21" customHeight="1">
      <c r="A16" s="203" t="s">
        <v>64</v>
      </c>
      <c r="B16" s="204"/>
      <c r="C16" s="205"/>
      <c r="D16" s="46" t="s">
        <v>60</v>
      </c>
      <c r="E16" s="144">
        <v>292126225.61</v>
      </c>
    </row>
    <row r="17" spans="1:5" ht="64.5" customHeight="1">
      <c r="A17" s="203" t="s">
        <v>310</v>
      </c>
      <c r="B17" s="204"/>
      <c r="C17" s="205"/>
      <c r="D17" s="46" t="s">
        <v>68</v>
      </c>
      <c r="E17" s="144">
        <v>292126225.61</v>
      </c>
    </row>
    <row r="20" spans="1:4" ht="15">
      <c r="A20" t="s">
        <v>203</v>
      </c>
      <c r="D20" s="54" t="s">
        <v>155</v>
      </c>
    </row>
  </sheetData>
  <sheetProtection/>
  <mergeCells count="8">
    <mergeCell ref="A17:C17"/>
    <mergeCell ref="A7:E7"/>
    <mergeCell ref="A11:C11"/>
    <mergeCell ref="A8:E8"/>
    <mergeCell ref="A13:C13"/>
    <mergeCell ref="A14:C14"/>
    <mergeCell ref="A16:C16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G16" sqref="G16"/>
    </sheetView>
  </sheetViews>
  <sheetFormatPr defaultColWidth="9.00390625" defaultRowHeight="12.75"/>
  <cols>
    <col min="3" max="3" width="11.375" style="0" customWidth="1"/>
    <col min="4" max="4" width="37.50390625" style="0" customWidth="1"/>
    <col min="5" max="5" width="17.625" style="0" customWidth="1"/>
  </cols>
  <sheetData>
    <row r="1" spans="2:9" ht="12.75">
      <c r="B1" s="53" t="s">
        <v>67</v>
      </c>
      <c r="C1" s="53"/>
      <c r="D1" s="53"/>
      <c r="E1" s="53"/>
      <c r="F1" s="53"/>
      <c r="G1" s="53"/>
      <c r="H1" s="53"/>
      <c r="I1" s="53"/>
    </row>
    <row r="2" spans="2:9" ht="12.75">
      <c r="B2" s="53" t="s">
        <v>27</v>
      </c>
      <c r="C2" s="53"/>
      <c r="D2" s="53"/>
      <c r="E2" s="53"/>
      <c r="F2" s="53"/>
      <c r="G2" s="53"/>
      <c r="H2" s="53"/>
      <c r="I2" s="53"/>
    </row>
    <row r="3" spans="2:9" ht="12.75">
      <c r="B3" s="53" t="s">
        <v>46</v>
      </c>
      <c r="C3" s="53"/>
      <c r="D3" s="53"/>
      <c r="E3" s="53"/>
      <c r="F3" s="53"/>
      <c r="G3" s="53"/>
      <c r="H3" s="53"/>
      <c r="I3" s="53"/>
    </row>
    <row r="4" spans="2:9" ht="12.75">
      <c r="B4" s="53" t="s">
        <v>45</v>
      </c>
      <c r="C4" s="53"/>
      <c r="D4" s="53"/>
      <c r="E4" s="53"/>
      <c r="F4" s="53"/>
      <c r="G4" s="53"/>
      <c r="H4" s="53"/>
      <c r="I4" s="53"/>
    </row>
    <row r="5" spans="2:9" ht="12.75">
      <c r="B5" s="53" t="s">
        <v>376</v>
      </c>
      <c r="C5" s="53"/>
      <c r="D5" s="53"/>
      <c r="E5" s="53"/>
      <c r="F5" s="53"/>
      <c r="G5" s="53"/>
      <c r="H5" s="53"/>
      <c r="I5" s="53"/>
    </row>
    <row r="7" spans="1:8" ht="67.5" customHeight="1">
      <c r="A7" s="206" t="s">
        <v>377</v>
      </c>
      <c r="B7" s="206"/>
      <c r="C7" s="206"/>
      <c r="D7" s="206"/>
      <c r="E7" s="206"/>
      <c r="F7" s="32"/>
      <c r="G7" s="32"/>
      <c r="H7" s="32"/>
    </row>
    <row r="9" ht="12.75">
      <c r="E9" s="34" t="s">
        <v>39</v>
      </c>
    </row>
    <row r="10" spans="1:5" ht="69.75" customHeight="1">
      <c r="A10" s="207" t="s">
        <v>51</v>
      </c>
      <c r="B10" s="208"/>
      <c r="C10" s="209"/>
      <c r="D10" s="36" t="s">
        <v>56</v>
      </c>
      <c r="E10" s="38" t="s">
        <v>50</v>
      </c>
    </row>
    <row r="11" spans="1:5" ht="21" customHeight="1">
      <c r="A11" s="36"/>
      <c r="B11" s="49"/>
      <c r="C11" s="49"/>
      <c r="D11" s="33"/>
      <c r="E11" s="37"/>
    </row>
    <row r="12" spans="1:5" ht="55.5" customHeight="1">
      <c r="A12" s="203"/>
      <c r="B12" s="204"/>
      <c r="C12" s="205"/>
      <c r="D12" s="52" t="s">
        <v>61</v>
      </c>
      <c r="E12" s="144">
        <v>-37319535.41</v>
      </c>
    </row>
    <row r="13" spans="1:5" ht="33.75" customHeight="1">
      <c r="A13" s="203" t="s">
        <v>77</v>
      </c>
      <c r="B13" s="204"/>
      <c r="C13" s="205"/>
      <c r="D13" s="33" t="s">
        <v>58</v>
      </c>
      <c r="E13" s="144">
        <v>-37319535.41</v>
      </c>
    </row>
    <row r="14" spans="1:5" ht="27.75" customHeight="1">
      <c r="A14" s="203" t="s">
        <v>76</v>
      </c>
      <c r="B14" s="204"/>
      <c r="C14" s="205"/>
      <c r="D14" s="33" t="s">
        <v>59</v>
      </c>
      <c r="E14" s="144">
        <v>-254806690.2</v>
      </c>
    </row>
    <row r="15" spans="1:5" ht="65.25" customHeight="1">
      <c r="A15" s="203" t="s">
        <v>307</v>
      </c>
      <c r="B15" s="204"/>
      <c r="C15" s="205"/>
      <c r="D15" s="33" t="s">
        <v>69</v>
      </c>
      <c r="E15" s="144">
        <v>-254806690.2</v>
      </c>
    </row>
    <row r="16" spans="1:5" ht="66.75" customHeight="1">
      <c r="A16" s="203" t="s">
        <v>75</v>
      </c>
      <c r="B16" s="204"/>
      <c r="C16" s="205"/>
      <c r="D16" s="33" t="s">
        <v>74</v>
      </c>
      <c r="E16" s="144">
        <v>292126225.61</v>
      </c>
    </row>
    <row r="17" spans="1:5" ht="64.5" customHeight="1">
      <c r="A17" s="203" t="s">
        <v>308</v>
      </c>
      <c r="B17" s="204"/>
      <c r="C17" s="205"/>
      <c r="D17" s="33" t="s">
        <v>68</v>
      </c>
      <c r="E17" s="144">
        <v>292126225.61</v>
      </c>
    </row>
    <row r="18" spans="1:5" ht="15">
      <c r="A18" s="47"/>
      <c r="B18" s="47"/>
      <c r="C18" s="47"/>
      <c r="D18" s="47"/>
      <c r="E18" s="48"/>
    </row>
    <row r="21" spans="1:5" ht="12.75">
      <c r="A21" s="198" t="s">
        <v>202</v>
      </c>
      <c r="B21" s="198"/>
      <c r="C21" s="198"/>
      <c r="D21" s="198"/>
      <c r="E21" s="198"/>
    </row>
  </sheetData>
  <sheetProtection/>
  <mergeCells count="9">
    <mergeCell ref="A21:E21"/>
    <mergeCell ref="A16:C16"/>
    <mergeCell ref="A17:C17"/>
    <mergeCell ref="A12:C12"/>
    <mergeCell ref="A7:E7"/>
    <mergeCell ref="A13:C13"/>
    <mergeCell ref="A10:C10"/>
    <mergeCell ref="A14:C14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67">
      <selection activeCell="C60" sqref="C60:E75"/>
    </sheetView>
  </sheetViews>
  <sheetFormatPr defaultColWidth="9.125" defaultRowHeight="12.75"/>
  <cols>
    <col min="1" max="1" width="50.625" style="1" customWidth="1"/>
    <col min="2" max="2" width="7.625" style="1" customWidth="1"/>
    <col min="3" max="3" width="15.625" style="3" customWidth="1"/>
    <col min="4" max="4" width="6.625" style="3" customWidth="1"/>
    <col min="5" max="5" width="14.125" style="3" customWidth="1"/>
    <col min="6" max="6" width="5.125" style="3" customWidth="1"/>
    <col min="7" max="7" width="15.125" style="4" customWidth="1"/>
    <col min="8" max="16384" width="9.125" style="3" customWidth="1"/>
  </cols>
  <sheetData>
    <row r="1" spans="2:7" ht="13.5">
      <c r="B1" s="201" t="s">
        <v>200</v>
      </c>
      <c r="C1" s="202"/>
      <c r="D1" s="202"/>
      <c r="E1" s="202"/>
      <c r="F1" s="202"/>
      <c r="G1" s="202"/>
    </row>
    <row r="2" spans="2:7" ht="13.5">
      <c r="B2" s="201" t="s">
        <v>0</v>
      </c>
      <c r="C2" s="202"/>
      <c r="D2" s="202"/>
      <c r="E2" s="202"/>
      <c r="F2" s="202"/>
      <c r="G2" s="202"/>
    </row>
    <row r="3" spans="2:7" ht="13.5">
      <c r="B3" s="201" t="s">
        <v>42</v>
      </c>
      <c r="C3" s="202"/>
      <c r="D3" s="202"/>
      <c r="E3" s="202"/>
      <c r="F3" s="202"/>
      <c r="G3" s="202"/>
    </row>
    <row r="4" spans="2:7" ht="13.5">
      <c r="B4" s="201" t="s">
        <v>43</v>
      </c>
      <c r="C4" s="202"/>
      <c r="D4" s="202"/>
      <c r="E4" s="202"/>
      <c r="F4" s="202"/>
      <c r="G4" s="202"/>
    </row>
    <row r="5" spans="1:7" ht="13.5">
      <c r="A5" s="24"/>
      <c r="B5" s="201" t="s">
        <v>371</v>
      </c>
      <c r="C5" s="202"/>
      <c r="D5" s="202"/>
      <c r="E5" s="202"/>
      <c r="F5" s="202"/>
      <c r="G5" s="202"/>
    </row>
    <row r="7" spans="1:7" ht="13.5">
      <c r="A7" s="199" t="s">
        <v>305</v>
      </c>
      <c r="B7" s="199"/>
      <c r="C7" s="199"/>
      <c r="D7" s="199"/>
      <c r="E7" s="199"/>
      <c r="F7" s="199"/>
      <c r="G7" s="199"/>
    </row>
    <row r="8" spans="1:7" ht="13.5">
      <c r="A8" s="23" t="s">
        <v>306</v>
      </c>
      <c r="B8" s="23"/>
      <c r="C8" s="23"/>
      <c r="D8" s="23"/>
      <c r="E8" s="23"/>
      <c r="F8" s="23"/>
      <c r="G8" s="23"/>
    </row>
    <row r="9" spans="1:7" ht="14.25" thickBot="1">
      <c r="A9" s="200" t="s">
        <v>372</v>
      </c>
      <c r="B9" s="200"/>
      <c r="C9" s="200"/>
      <c r="D9" s="200"/>
      <c r="E9" s="200"/>
      <c r="F9" s="200"/>
      <c r="G9" s="200"/>
    </row>
    <row r="10" spans="1:11" ht="14.25" thickBot="1">
      <c r="A10" s="122" t="s">
        <v>14</v>
      </c>
      <c r="B10" s="122" t="s">
        <v>303</v>
      </c>
      <c r="C10" s="122" t="s">
        <v>16</v>
      </c>
      <c r="D10" s="122" t="s">
        <v>17</v>
      </c>
      <c r="E10" s="123" t="s">
        <v>111</v>
      </c>
      <c r="F10" s="1"/>
      <c r="G10" s="3"/>
      <c r="K10" s="14"/>
    </row>
    <row r="11" spans="1:11" ht="15" customHeight="1">
      <c r="A11" s="124">
        <v>1</v>
      </c>
      <c r="B11" s="124"/>
      <c r="C11" s="124">
        <v>2</v>
      </c>
      <c r="D11" s="124">
        <v>3</v>
      </c>
      <c r="E11" s="125">
        <v>4</v>
      </c>
      <c r="F11" s="201"/>
      <c r="G11" s="201"/>
      <c r="H11" s="201"/>
      <c r="I11" s="201"/>
      <c r="J11" s="201"/>
      <c r="K11" s="201"/>
    </row>
    <row r="12" spans="1:11" ht="58.5" customHeight="1">
      <c r="A12" s="176" t="s">
        <v>304</v>
      </c>
      <c r="B12" s="177">
        <v>791</v>
      </c>
      <c r="C12" s="174"/>
      <c r="D12" s="174"/>
      <c r="E12" s="192">
        <f>E13+E25+E31+E47+E60</f>
        <v>290082067.62</v>
      </c>
      <c r="F12" s="1"/>
      <c r="G12" s="1"/>
      <c r="H12" s="1"/>
      <c r="I12" s="1"/>
      <c r="J12" s="1"/>
      <c r="K12" s="1"/>
    </row>
    <row r="13" spans="1:11" ht="43.5" customHeight="1">
      <c r="A13" s="103" t="s">
        <v>157</v>
      </c>
      <c r="B13" s="178">
        <v>791</v>
      </c>
      <c r="C13" s="126" t="s">
        <v>145</v>
      </c>
      <c r="D13" s="126"/>
      <c r="E13" s="127">
        <f>E14</f>
        <v>46252318.45</v>
      </c>
      <c r="F13" s="1"/>
      <c r="G13" s="3"/>
      <c r="K13" s="14"/>
    </row>
    <row r="14" spans="1:11" ht="54" customHeight="1">
      <c r="A14" s="70" t="s">
        <v>144</v>
      </c>
      <c r="B14" s="178">
        <v>791</v>
      </c>
      <c r="C14" s="128" t="s">
        <v>143</v>
      </c>
      <c r="D14" s="129"/>
      <c r="E14" s="71">
        <f>E15+E17+E19+E21+E23</f>
        <v>46252318.45</v>
      </c>
      <c r="F14" s="1"/>
      <c r="G14" s="3"/>
      <c r="K14" s="14"/>
    </row>
    <row r="15" spans="1:11" ht="26.25">
      <c r="A15" s="70" t="s">
        <v>87</v>
      </c>
      <c r="B15" s="174">
        <v>791</v>
      </c>
      <c r="C15" s="128" t="s">
        <v>146</v>
      </c>
      <c r="D15" s="129"/>
      <c r="E15" s="71">
        <v>32076374</v>
      </c>
      <c r="F15" s="1"/>
      <c r="G15" s="3"/>
      <c r="K15" s="14"/>
    </row>
    <row r="16" spans="1:11" ht="30.75" customHeight="1">
      <c r="A16" s="70" t="s">
        <v>104</v>
      </c>
      <c r="B16" s="174">
        <v>791</v>
      </c>
      <c r="C16" s="128" t="s">
        <v>146</v>
      </c>
      <c r="D16" s="128" t="s">
        <v>103</v>
      </c>
      <c r="E16" s="71">
        <v>32076374</v>
      </c>
      <c r="F16" s="1"/>
      <c r="G16" s="3"/>
      <c r="K16" s="14"/>
    </row>
    <row r="17" spans="1:11" ht="13.5">
      <c r="A17" s="70" t="s">
        <v>36</v>
      </c>
      <c r="B17" s="174">
        <v>791</v>
      </c>
      <c r="C17" s="128" t="s">
        <v>147</v>
      </c>
      <c r="D17" s="128"/>
      <c r="E17" s="130">
        <v>2669522.45</v>
      </c>
      <c r="F17" s="1"/>
      <c r="G17" s="3"/>
      <c r="K17" s="14"/>
    </row>
    <row r="18" spans="1:11" ht="33" customHeight="1">
      <c r="A18" s="70" t="s">
        <v>104</v>
      </c>
      <c r="B18" s="174">
        <v>791</v>
      </c>
      <c r="C18" s="128" t="s">
        <v>147</v>
      </c>
      <c r="D18" s="128" t="s">
        <v>103</v>
      </c>
      <c r="E18" s="130">
        <v>2669522.45</v>
      </c>
      <c r="G18" s="3"/>
      <c r="K18" s="14"/>
    </row>
    <row r="19" spans="1:11" ht="15.75" customHeight="1">
      <c r="A19" s="102" t="s">
        <v>302</v>
      </c>
      <c r="B19" s="179">
        <v>791</v>
      </c>
      <c r="C19" s="131" t="s">
        <v>297</v>
      </c>
      <c r="D19" s="128"/>
      <c r="E19" s="130">
        <v>300000</v>
      </c>
      <c r="G19" s="3"/>
      <c r="K19" s="14"/>
    </row>
    <row r="20" spans="1:11" ht="31.5" customHeight="1">
      <c r="A20" s="102" t="s">
        <v>104</v>
      </c>
      <c r="B20" s="179">
        <v>791</v>
      </c>
      <c r="C20" s="131" t="s">
        <v>297</v>
      </c>
      <c r="D20" s="128">
        <v>600</v>
      </c>
      <c r="E20" s="130">
        <v>300000</v>
      </c>
      <c r="G20" s="3"/>
      <c r="K20" s="14"/>
    </row>
    <row r="21" spans="1:11" ht="31.5" customHeight="1">
      <c r="A21" s="102" t="s">
        <v>367</v>
      </c>
      <c r="B21" s="179">
        <v>791</v>
      </c>
      <c r="C21" s="131" t="s">
        <v>366</v>
      </c>
      <c r="D21" s="128"/>
      <c r="E21" s="130">
        <v>887000</v>
      </c>
      <c r="G21" s="3"/>
      <c r="K21" s="14"/>
    </row>
    <row r="22" spans="1:11" ht="31.5" customHeight="1">
      <c r="A22" s="102" t="s">
        <v>104</v>
      </c>
      <c r="B22" s="179">
        <v>791</v>
      </c>
      <c r="C22" s="131" t="s">
        <v>366</v>
      </c>
      <c r="D22" s="128" t="s">
        <v>103</v>
      </c>
      <c r="E22" s="130">
        <v>887000</v>
      </c>
      <c r="G22" s="3"/>
      <c r="K22" s="14"/>
    </row>
    <row r="23" spans="1:11" ht="79.5" customHeight="1">
      <c r="A23" s="102" t="s">
        <v>373</v>
      </c>
      <c r="B23" s="179">
        <v>791</v>
      </c>
      <c r="C23" s="131" t="s">
        <v>300</v>
      </c>
      <c r="D23" s="128"/>
      <c r="E23" s="130">
        <v>10319422</v>
      </c>
      <c r="G23" s="3"/>
      <c r="K23" s="14"/>
    </row>
    <row r="24" spans="1:11" ht="32.25" customHeight="1">
      <c r="A24" s="180" t="s">
        <v>104</v>
      </c>
      <c r="B24" s="124">
        <v>791</v>
      </c>
      <c r="C24" s="181" t="s">
        <v>300</v>
      </c>
      <c r="D24" s="182" t="s">
        <v>103</v>
      </c>
      <c r="E24" s="183">
        <v>10319422</v>
      </c>
      <c r="G24" s="3"/>
      <c r="K24" s="14"/>
    </row>
    <row r="25" spans="1:11" ht="41.25" customHeight="1">
      <c r="A25" s="103" t="s">
        <v>154</v>
      </c>
      <c r="B25" s="175">
        <v>791</v>
      </c>
      <c r="C25" s="132" t="s">
        <v>127</v>
      </c>
      <c r="D25" s="133"/>
      <c r="E25" s="132">
        <f>E26</f>
        <v>80665485.49</v>
      </c>
      <c r="G25" s="3"/>
      <c r="K25" s="14"/>
    </row>
    <row r="26" spans="1:11" ht="52.5">
      <c r="A26" s="82" t="s">
        <v>128</v>
      </c>
      <c r="B26" s="178">
        <v>791</v>
      </c>
      <c r="C26" s="134" t="s">
        <v>129</v>
      </c>
      <c r="D26" s="131"/>
      <c r="E26" s="130">
        <f>E27+E29</f>
        <v>80665485.49</v>
      </c>
      <c r="G26" s="3"/>
      <c r="K26" s="14"/>
    </row>
    <row r="27" spans="1:11" ht="13.5">
      <c r="A27" s="93" t="s">
        <v>101</v>
      </c>
      <c r="B27" s="186">
        <v>791</v>
      </c>
      <c r="C27" s="135" t="s">
        <v>130</v>
      </c>
      <c r="D27" s="136"/>
      <c r="E27" s="130">
        <v>65464320.61</v>
      </c>
      <c r="G27" s="3"/>
      <c r="K27" s="14"/>
    </row>
    <row r="28" spans="1:11" ht="26.25">
      <c r="A28" s="93" t="s">
        <v>132</v>
      </c>
      <c r="B28" s="186">
        <v>791</v>
      </c>
      <c r="C28" s="135" t="s">
        <v>130</v>
      </c>
      <c r="D28" s="147" t="s">
        <v>97</v>
      </c>
      <c r="E28" s="130">
        <v>65464320.61</v>
      </c>
      <c r="G28" s="3"/>
      <c r="K28" s="14"/>
    </row>
    <row r="29" spans="1:11" ht="39">
      <c r="A29" s="102" t="s">
        <v>370</v>
      </c>
      <c r="B29" s="179">
        <v>791</v>
      </c>
      <c r="C29" s="135" t="s">
        <v>284</v>
      </c>
      <c r="D29" s="147"/>
      <c r="E29" s="130">
        <v>15201164.88</v>
      </c>
      <c r="G29" s="3"/>
      <c r="K29" s="14"/>
    </row>
    <row r="30" spans="1:11" ht="27.75" customHeight="1">
      <c r="A30" s="180" t="s">
        <v>132</v>
      </c>
      <c r="B30" s="124">
        <v>791</v>
      </c>
      <c r="C30" s="184" t="s">
        <v>284</v>
      </c>
      <c r="D30" s="185" t="s">
        <v>97</v>
      </c>
      <c r="E30" s="183">
        <v>15201164.88</v>
      </c>
      <c r="G30" s="3"/>
      <c r="K30" s="14"/>
    </row>
    <row r="31" spans="1:11" ht="57" customHeight="1">
      <c r="A31" s="137" t="s">
        <v>138</v>
      </c>
      <c r="B31" s="187">
        <v>791</v>
      </c>
      <c r="C31" s="133" t="s">
        <v>126</v>
      </c>
      <c r="D31" s="136"/>
      <c r="E31" s="132">
        <f>E32+E45</f>
        <v>114408163.62</v>
      </c>
      <c r="G31" s="3"/>
      <c r="K31" s="14"/>
    </row>
    <row r="32" spans="1:11" ht="52.5">
      <c r="A32" s="93" t="s">
        <v>139</v>
      </c>
      <c r="B32" s="186">
        <v>791</v>
      </c>
      <c r="C32" s="135" t="s">
        <v>140</v>
      </c>
      <c r="D32" s="136"/>
      <c r="E32" s="130">
        <f>E33+E35+E37+E39+E41+E43</f>
        <v>95660938.62</v>
      </c>
      <c r="G32" s="3"/>
      <c r="K32" s="14"/>
    </row>
    <row r="33" spans="1:11" ht="13.5">
      <c r="A33" s="93" t="s">
        <v>85</v>
      </c>
      <c r="B33" s="186">
        <v>791</v>
      </c>
      <c r="C33" s="134" t="s">
        <v>141</v>
      </c>
      <c r="D33" s="136"/>
      <c r="E33" s="130">
        <v>50852462.36</v>
      </c>
      <c r="G33" s="3"/>
      <c r="K33" s="14"/>
    </row>
    <row r="34" spans="1:11" ht="26.25">
      <c r="A34" s="102" t="s">
        <v>132</v>
      </c>
      <c r="B34" s="179">
        <v>791</v>
      </c>
      <c r="C34" s="135" t="s">
        <v>141</v>
      </c>
      <c r="D34" s="136" t="s">
        <v>97</v>
      </c>
      <c r="E34" s="130">
        <v>50852462.36</v>
      </c>
      <c r="G34" s="3"/>
      <c r="K34" s="14"/>
    </row>
    <row r="35" spans="1:11" ht="20.25" customHeight="1">
      <c r="A35" s="102" t="s">
        <v>294</v>
      </c>
      <c r="B35" s="179">
        <v>791</v>
      </c>
      <c r="C35" s="135" t="s">
        <v>295</v>
      </c>
      <c r="D35" s="136"/>
      <c r="E35" s="130">
        <v>3465458</v>
      </c>
      <c r="G35" s="3"/>
      <c r="K35" s="14"/>
    </row>
    <row r="36" spans="1:11" ht="30" customHeight="1">
      <c r="A36" s="70" t="s">
        <v>296</v>
      </c>
      <c r="B36" s="174">
        <v>791</v>
      </c>
      <c r="C36" s="136" t="s">
        <v>295</v>
      </c>
      <c r="D36" s="136" t="s">
        <v>103</v>
      </c>
      <c r="E36" s="130">
        <v>3465458</v>
      </c>
      <c r="G36" s="3"/>
      <c r="K36" s="14"/>
    </row>
    <row r="37" spans="1:11" ht="18.75" customHeight="1">
      <c r="A37" s="102" t="s">
        <v>365</v>
      </c>
      <c r="B37" s="179">
        <v>791</v>
      </c>
      <c r="C37" s="135" t="s">
        <v>364</v>
      </c>
      <c r="D37" s="136"/>
      <c r="E37" s="130">
        <v>4161678.09</v>
      </c>
      <c r="G37" s="3"/>
      <c r="K37" s="14"/>
    </row>
    <row r="38" spans="1:11" ht="30" customHeight="1">
      <c r="A38" s="70" t="s">
        <v>96</v>
      </c>
      <c r="B38" s="174">
        <v>791</v>
      </c>
      <c r="C38" s="136" t="s">
        <v>364</v>
      </c>
      <c r="D38" s="136" t="s">
        <v>97</v>
      </c>
      <c r="E38" s="130">
        <v>4161678.09</v>
      </c>
      <c r="G38" s="3"/>
      <c r="K38" s="14"/>
    </row>
    <row r="39" spans="1:11" ht="28.5" customHeight="1">
      <c r="A39" s="93" t="s">
        <v>355</v>
      </c>
      <c r="B39" s="186">
        <v>791</v>
      </c>
      <c r="C39" s="134" t="s">
        <v>354</v>
      </c>
      <c r="D39" s="136"/>
      <c r="E39" s="130">
        <v>9559361.62</v>
      </c>
      <c r="G39" s="3"/>
      <c r="K39" s="14"/>
    </row>
    <row r="40" spans="1:11" ht="33" customHeight="1">
      <c r="A40" s="102" t="s">
        <v>356</v>
      </c>
      <c r="B40" s="179">
        <v>791</v>
      </c>
      <c r="C40" s="135" t="s">
        <v>354</v>
      </c>
      <c r="D40" s="136" t="s">
        <v>97</v>
      </c>
      <c r="E40" s="130">
        <v>9559361.62</v>
      </c>
      <c r="G40" s="3"/>
      <c r="K40" s="14"/>
    </row>
    <row r="41" spans="1:11" ht="42.75" customHeight="1">
      <c r="A41" s="93" t="s">
        <v>358</v>
      </c>
      <c r="B41" s="186">
        <v>791</v>
      </c>
      <c r="C41" s="134" t="s">
        <v>357</v>
      </c>
      <c r="D41" s="136"/>
      <c r="E41" s="130">
        <v>27361393.84</v>
      </c>
      <c r="G41" s="3"/>
      <c r="K41" s="14"/>
    </row>
    <row r="42" spans="1:11" ht="30" customHeight="1">
      <c r="A42" s="102" t="s">
        <v>356</v>
      </c>
      <c r="B42" s="179">
        <v>791</v>
      </c>
      <c r="C42" s="135" t="s">
        <v>357</v>
      </c>
      <c r="D42" s="136" t="s">
        <v>97</v>
      </c>
      <c r="E42" s="130">
        <v>27361393.84</v>
      </c>
      <c r="G42" s="3"/>
      <c r="K42" s="14"/>
    </row>
    <row r="43" spans="1:11" ht="56.25" customHeight="1">
      <c r="A43" s="102" t="s">
        <v>360</v>
      </c>
      <c r="B43" s="179">
        <v>791</v>
      </c>
      <c r="C43" s="135" t="s">
        <v>359</v>
      </c>
      <c r="D43" s="136"/>
      <c r="E43" s="130">
        <v>260584.71</v>
      </c>
      <c r="G43" s="3"/>
      <c r="K43" s="14"/>
    </row>
    <row r="44" spans="1:11" ht="26.25">
      <c r="A44" s="102" t="s">
        <v>356</v>
      </c>
      <c r="B44" s="179">
        <v>791</v>
      </c>
      <c r="C44" s="135" t="s">
        <v>359</v>
      </c>
      <c r="D44" s="136" t="s">
        <v>97</v>
      </c>
      <c r="E44" s="130">
        <v>260584.71</v>
      </c>
      <c r="G44" s="3"/>
      <c r="K44" s="14"/>
    </row>
    <row r="45" spans="1:11" ht="43.5" customHeight="1">
      <c r="A45" s="102" t="s">
        <v>291</v>
      </c>
      <c r="B45" s="179">
        <v>791</v>
      </c>
      <c r="C45" s="135" t="s">
        <v>361</v>
      </c>
      <c r="D45" s="136"/>
      <c r="E45" s="130">
        <v>18747225</v>
      </c>
      <c r="G45" s="3"/>
      <c r="K45" s="14"/>
    </row>
    <row r="46" spans="1:11" ht="30" customHeight="1">
      <c r="A46" s="70" t="s">
        <v>290</v>
      </c>
      <c r="B46" s="174">
        <v>791</v>
      </c>
      <c r="C46" s="136" t="s">
        <v>361</v>
      </c>
      <c r="D46" s="136" t="s">
        <v>97</v>
      </c>
      <c r="E46" s="130">
        <v>18747225</v>
      </c>
      <c r="G46" s="3"/>
      <c r="K46" s="14"/>
    </row>
    <row r="47" spans="1:11" ht="54.75" customHeight="1">
      <c r="A47" s="137" t="s">
        <v>158</v>
      </c>
      <c r="B47" s="175">
        <v>791</v>
      </c>
      <c r="C47" s="138" t="s">
        <v>134</v>
      </c>
      <c r="D47" s="138"/>
      <c r="E47" s="132">
        <f>E48</f>
        <v>5285384.4799999995</v>
      </c>
      <c r="G47" s="3"/>
      <c r="K47" s="14"/>
    </row>
    <row r="48" spans="1:11" ht="55.5" customHeight="1">
      <c r="A48" s="102" t="s">
        <v>135</v>
      </c>
      <c r="B48" s="179">
        <v>791</v>
      </c>
      <c r="C48" s="148" t="s">
        <v>136</v>
      </c>
      <c r="D48" s="128"/>
      <c r="E48" s="130">
        <f>E49+E51+E53+E56+E58+E55</f>
        <v>5285384.4799999995</v>
      </c>
      <c r="G48" s="3"/>
      <c r="K48" s="14"/>
    </row>
    <row r="49" spans="1:11" ht="13.5">
      <c r="A49" s="93" t="s">
        <v>289</v>
      </c>
      <c r="B49" s="186">
        <v>791</v>
      </c>
      <c r="C49" s="135" t="s">
        <v>288</v>
      </c>
      <c r="D49" s="136"/>
      <c r="E49" s="134">
        <v>367223.07</v>
      </c>
      <c r="G49" s="3"/>
      <c r="K49" s="14"/>
    </row>
    <row r="50" spans="1:11" ht="26.25">
      <c r="A50" s="93" t="s">
        <v>132</v>
      </c>
      <c r="B50" s="186">
        <v>791</v>
      </c>
      <c r="C50" s="135" t="s">
        <v>288</v>
      </c>
      <c r="D50" s="147">
        <v>200</v>
      </c>
      <c r="E50" s="134">
        <v>367223.07</v>
      </c>
      <c r="G50" s="3"/>
      <c r="K50" s="14"/>
    </row>
    <row r="51" spans="1:11" ht="13.5">
      <c r="A51" s="93" t="s">
        <v>214</v>
      </c>
      <c r="B51" s="186">
        <v>791</v>
      </c>
      <c r="C51" s="135" t="s">
        <v>215</v>
      </c>
      <c r="D51" s="136"/>
      <c r="E51" s="134">
        <v>772963.94</v>
      </c>
      <c r="G51" s="3"/>
      <c r="K51" s="14"/>
    </row>
    <row r="52" spans="1:11" ht="26.25">
      <c r="A52" s="93" t="s">
        <v>132</v>
      </c>
      <c r="B52" s="186">
        <v>791</v>
      </c>
      <c r="C52" s="135" t="s">
        <v>215</v>
      </c>
      <c r="D52" s="147">
        <v>200</v>
      </c>
      <c r="E52" s="134">
        <v>772963.94</v>
      </c>
      <c r="G52" s="3"/>
      <c r="K52" s="14"/>
    </row>
    <row r="53" spans="1:11" ht="39">
      <c r="A53" s="93" t="s">
        <v>102</v>
      </c>
      <c r="B53" s="186">
        <v>791</v>
      </c>
      <c r="C53" s="150" t="s">
        <v>137</v>
      </c>
      <c r="D53" s="136"/>
      <c r="E53" s="134">
        <v>817599.88</v>
      </c>
      <c r="G53" s="3"/>
      <c r="K53" s="14"/>
    </row>
    <row r="54" spans="1:11" ht="26.25">
      <c r="A54" s="93" t="s">
        <v>132</v>
      </c>
      <c r="B54" s="186">
        <v>791</v>
      </c>
      <c r="C54" s="150" t="s">
        <v>137</v>
      </c>
      <c r="D54" s="136" t="s">
        <v>97</v>
      </c>
      <c r="E54" s="134">
        <v>817599.88</v>
      </c>
      <c r="G54" s="3"/>
      <c r="K54" s="14"/>
    </row>
    <row r="55" spans="1:11" ht="13.5">
      <c r="A55" s="93" t="s">
        <v>99</v>
      </c>
      <c r="B55" s="186">
        <v>791</v>
      </c>
      <c r="C55" s="150" t="s">
        <v>137</v>
      </c>
      <c r="D55" s="136">
        <v>800</v>
      </c>
      <c r="E55" s="134">
        <v>5488.72</v>
      </c>
      <c r="G55" s="3"/>
      <c r="K55" s="14"/>
    </row>
    <row r="56" spans="1:11" ht="39">
      <c r="A56" s="102" t="s">
        <v>223</v>
      </c>
      <c r="B56" s="179">
        <v>791</v>
      </c>
      <c r="C56" s="148" t="s">
        <v>350</v>
      </c>
      <c r="D56" s="149"/>
      <c r="E56" s="130">
        <v>56000</v>
      </c>
      <c r="G56" s="3"/>
      <c r="K56" s="14"/>
    </row>
    <row r="57" spans="1:11" ht="26.25">
      <c r="A57" s="102" t="s">
        <v>132</v>
      </c>
      <c r="B57" s="179">
        <v>791</v>
      </c>
      <c r="C57" s="148" t="s">
        <v>350</v>
      </c>
      <c r="D57" s="149">
        <v>200</v>
      </c>
      <c r="E57" s="130">
        <v>56000</v>
      </c>
      <c r="G57" s="3"/>
      <c r="K57" s="14"/>
    </row>
    <row r="58" spans="1:11" ht="26.25">
      <c r="A58" s="93" t="s">
        <v>353</v>
      </c>
      <c r="B58" s="186">
        <v>791</v>
      </c>
      <c r="C58" s="150" t="s">
        <v>352</v>
      </c>
      <c r="D58" s="173"/>
      <c r="E58" s="134">
        <v>3266108.87</v>
      </c>
      <c r="G58" s="3"/>
      <c r="K58" s="14"/>
    </row>
    <row r="59" spans="1:11" ht="30.75" customHeight="1">
      <c r="A59" s="188" t="s">
        <v>104</v>
      </c>
      <c r="B59" s="189">
        <v>791</v>
      </c>
      <c r="C59" s="190" t="s">
        <v>352</v>
      </c>
      <c r="D59" s="185" t="s">
        <v>103</v>
      </c>
      <c r="E59" s="191">
        <v>3266108.87</v>
      </c>
      <c r="G59" s="3"/>
      <c r="K59" s="14"/>
    </row>
    <row r="60" spans="1:11" ht="55.5" customHeight="1">
      <c r="A60" s="137" t="s">
        <v>95</v>
      </c>
      <c r="B60" s="187">
        <v>791</v>
      </c>
      <c r="C60" s="133" t="s">
        <v>122</v>
      </c>
      <c r="D60" s="138"/>
      <c r="E60" s="132">
        <f>E61+E70+E73</f>
        <v>43470715.58</v>
      </c>
      <c r="G60" s="3"/>
      <c r="K60" s="14"/>
    </row>
    <row r="61" spans="1:11" ht="71.25" customHeight="1">
      <c r="A61" s="102" t="s">
        <v>117</v>
      </c>
      <c r="B61" s="179">
        <v>791</v>
      </c>
      <c r="C61" s="131" t="s">
        <v>125</v>
      </c>
      <c r="D61" s="128"/>
      <c r="E61" s="71">
        <f>E62+E66+E68</f>
        <v>43176015.58</v>
      </c>
      <c r="G61" s="3"/>
      <c r="K61" s="14"/>
    </row>
    <row r="62" spans="1:11" ht="13.5">
      <c r="A62" s="102" t="s">
        <v>20</v>
      </c>
      <c r="B62" s="179">
        <v>791</v>
      </c>
      <c r="C62" s="131" t="s">
        <v>124</v>
      </c>
      <c r="D62" s="128"/>
      <c r="E62" s="71">
        <f>E63+E64+E65</f>
        <v>13673633.03</v>
      </c>
      <c r="G62" s="3"/>
      <c r="K62" s="14"/>
    </row>
    <row r="63" spans="1:11" ht="59.25" customHeight="1">
      <c r="A63" s="102" t="s">
        <v>105</v>
      </c>
      <c r="B63" s="179">
        <v>791</v>
      </c>
      <c r="C63" s="131" t="s">
        <v>124</v>
      </c>
      <c r="D63" s="128" t="s">
        <v>106</v>
      </c>
      <c r="E63" s="71">
        <v>10331090.94</v>
      </c>
      <c r="G63" s="3"/>
      <c r="K63" s="14"/>
    </row>
    <row r="64" spans="1:11" ht="30" customHeight="1">
      <c r="A64" s="102" t="s">
        <v>159</v>
      </c>
      <c r="B64" s="179">
        <v>791</v>
      </c>
      <c r="C64" s="131" t="s">
        <v>124</v>
      </c>
      <c r="D64" s="128" t="s">
        <v>97</v>
      </c>
      <c r="E64" s="71">
        <v>3050658.67</v>
      </c>
      <c r="G64" s="3"/>
      <c r="K64" s="14"/>
    </row>
    <row r="65" spans="1:11" ht="13.5">
      <c r="A65" s="102" t="s">
        <v>99</v>
      </c>
      <c r="B65" s="179">
        <v>791</v>
      </c>
      <c r="C65" s="131" t="s">
        <v>124</v>
      </c>
      <c r="D65" s="128" t="s">
        <v>100</v>
      </c>
      <c r="E65" s="71">
        <v>291883.42</v>
      </c>
      <c r="G65" s="3"/>
      <c r="K65" s="14"/>
    </row>
    <row r="66" spans="1:11" ht="31.5" customHeight="1">
      <c r="A66" s="102" t="s">
        <v>83</v>
      </c>
      <c r="B66" s="179">
        <v>791</v>
      </c>
      <c r="C66" s="131" t="s">
        <v>123</v>
      </c>
      <c r="D66" s="128"/>
      <c r="E66" s="71">
        <v>1588021.3</v>
      </c>
      <c r="G66" s="3"/>
      <c r="K66" s="14"/>
    </row>
    <row r="67" spans="1:11" ht="52.5">
      <c r="A67" s="102" t="s">
        <v>105</v>
      </c>
      <c r="B67" s="179">
        <v>791</v>
      </c>
      <c r="C67" s="131" t="s">
        <v>123</v>
      </c>
      <c r="D67" s="128" t="s">
        <v>106</v>
      </c>
      <c r="E67" s="71">
        <v>1588021.3</v>
      </c>
      <c r="G67" s="3"/>
      <c r="K67" s="14"/>
    </row>
    <row r="68" spans="1:11" ht="13.5">
      <c r="A68" s="102" t="s">
        <v>220</v>
      </c>
      <c r="B68" s="179">
        <v>791</v>
      </c>
      <c r="C68" s="131" t="s">
        <v>301</v>
      </c>
      <c r="D68" s="128"/>
      <c r="E68" s="71">
        <v>27914361.25</v>
      </c>
      <c r="G68" s="3"/>
      <c r="K68" s="14"/>
    </row>
    <row r="69" spans="1:11" ht="13.5">
      <c r="A69" s="102" t="s">
        <v>224</v>
      </c>
      <c r="B69" s="179">
        <v>791</v>
      </c>
      <c r="C69" s="131" t="s">
        <v>301</v>
      </c>
      <c r="D69" s="149">
        <v>500</v>
      </c>
      <c r="E69" s="71">
        <v>27914361.25</v>
      </c>
      <c r="G69" s="3"/>
      <c r="K69" s="14"/>
    </row>
    <row r="70" spans="1:11" ht="31.5" customHeight="1">
      <c r="A70" s="102" t="s">
        <v>160</v>
      </c>
      <c r="B70" s="179">
        <v>791</v>
      </c>
      <c r="C70" s="131" t="s">
        <v>121</v>
      </c>
      <c r="D70" s="128"/>
      <c r="E70" s="71">
        <v>84700</v>
      </c>
      <c r="G70" s="3"/>
      <c r="K70" s="14"/>
    </row>
    <row r="71" spans="1:11" ht="13.5">
      <c r="A71" s="102" t="s">
        <v>120</v>
      </c>
      <c r="B71" s="179">
        <v>791</v>
      </c>
      <c r="C71" s="131" t="s">
        <v>348</v>
      </c>
      <c r="D71" s="128"/>
      <c r="E71" s="71">
        <v>84700</v>
      </c>
      <c r="G71" s="3"/>
      <c r="K71" s="14"/>
    </row>
    <row r="72" spans="1:11" ht="26.25">
      <c r="A72" s="102" t="s">
        <v>132</v>
      </c>
      <c r="B72" s="179">
        <v>791</v>
      </c>
      <c r="C72" s="131" t="s">
        <v>348</v>
      </c>
      <c r="D72" s="149">
        <v>200</v>
      </c>
      <c r="E72" s="71">
        <v>84700</v>
      </c>
      <c r="G72" s="3"/>
      <c r="K72" s="14"/>
    </row>
    <row r="73" spans="1:11" ht="26.25">
      <c r="A73" s="102" t="s">
        <v>150</v>
      </c>
      <c r="B73" s="179">
        <v>791</v>
      </c>
      <c r="C73" s="131" t="s">
        <v>151</v>
      </c>
      <c r="D73" s="128"/>
      <c r="E73" s="71">
        <v>210000</v>
      </c>
      <c r="G73" s="3"/>
      <c r="K73" s="14"/>
    </row>
    <row r="74" spans="1:11" ht="26.25">
      <c r="A74" s="93" t="s">
        <v>152</v>
      </c>
      <c r="B74" s="186">
        <v>791</v>
      </c>
      <c r="C74" s="146" t="s">
        <v>156</v>
      </c>
      <c r="D74" s="128"/>
      <c r="E74" s="130">
        <v>210000</v>
      </c>
      <c r="G74" s="3"/>
      <c r="K74" s="14"/>
    </row>
    <row r="75" spans="1:11" ht="26.25">
      <c r="A75" s="102" t="s">
        <v>132</v>
      </c>
      <c r="B75" s="124">
        <v>791</v>
      </c>
      <c r="C75" s="146" t="s">
        <v>156</v>
      </c>
      <c r="D75" s="128" t="s">
        <v>97</v>
      </c>
      <c r="E75" s="130">
        <v>210000</v>
      </c>
      <c r="G75" s="3"/>
      <c r="K75" s="14"/>
    </row>
    <row r="76" spans="1:11" ht="13.5">
      <c r="A76" s="139" t="s">
        <v>13</v>
      </c>
      <c r="B76" s="139"/>
      <c r="C76" s="140"/>
      <c r="D76" s="140"/>
      <c r="E76" s="141">
        <f>E13+E25+E31+E47+E60</f>
        <v>290082067.62</v>
      </c>
      <c r="G76" s="3"/>
      <c r="K76" s="14"/>
    </row>
    <row r="77" spans="1:11" ht="13.5">
      <c r="A77" s="142"/>
      <c r="B77" s="142"/>
      <c r="C77" s="143"/>
      <c r="D77" s="143"/>
      <c r="E77" s="145"/>
      <c r="G77" s="3"/>
      <c r="K77" s="14"/>
    </row>
    <row r="78" spans="1:11" ht="13.5">
      <c r="A78" s="210" t="s">
        <v>203</v>
      </c>
      <c r="B78" s="210"/>
      <c r="C78" s="211"/>
      <c r="D78" s="211"/>
      <c r="E78" s="211"/>
      <c r="G78" s="3"/>
      <c r="K78" s="14"/>
    </row>
    <row r="79" spans="1:7" ht="13.5">
      <c r="A79" s="3"/>
      <c r="B79" s="3"/>
      <c r="G79" s="14"/>
    </row>
    <row r="80" spans="1:7" ht="13.5">
      <c r="A80" s="3"/>
      <c r="B80" s="3"/>
      <c r="G80" s="14"/>
    </row>
    <row r="81" spans="1:7" ht="13.5">
      <c r="A81" s="3"/>
      <c r="B81" s="3"/>
      <c r="G81" s="14"/>
    </row>
    <row r="82" spans="1:7" ht="13.5">
      <c r="A82" s="3"/>
      <c r="B82" s="3"/>
      <c r="G82" s="14"/>
    </row>
    <row r="83" spans="1:7" ht="13.5">
      <c r="A83" s="3"/>
      <c r="B83" s="3"/>
      <c r="G83" s="14"/>
    </row>
    <row r="84" spans="1:7" ht="13.5">
      <c r="A84" s="3"/>
      <c r="B84" s="3"/>
      <c r="G84" s="14"/>
    </row>
    <row r="85" spans="1:7" ht="13.5">
      <c r="A85" s="3"/>
      <c r="B85" s="3"/>
      <c r="G85" s="14"/>
    </row>
    <row r="86" spans="1:7" ht="13.5">
      <c r="A86" s="3"/>
      <c r="B86" s="3"/>
      <c r="G86" s="14"/>
    </row>
    <row r="87" spans="1:7" ht="13.5">
      <c r="A87" s="3"/>
      <c r="B87" s="3"/>
      <c r="G87" s="14"/>
    </row>
    <row r="88" spans="1:7" ht="13.5">
      <c r="A88" s="3"/>
      <c r="B88" s="3"/>
      <c r="G88" s="14"/>
    </row>
    <row r="89" spans="1:7" ht="13.5">
      <c r="A89" s="3"/>
      <c r="B89" s="3"/>
      <c r="G89" s="14"/>
    </row>
    <row r="90" spans="1:7" ht="13.5">
      <c r="A90" s="3"/>
      <c r="B90" s="3"/>
      <c r="G90" s="14"/>
    </row>
    <row r="91" spans="1:7" ht="13.5">
      <c r="A91" s="3"/>
      <c r="B91" s="3"/>
      <c r="G91" s="14"/>
    </row>
    <row r="92" spans="1:7" ht="13.5">
      <c r="A92" s="3"/>
      <c r="B92" s="3"/>
      <c r="G92" s="14"/>
    </row>
    <row r="93" spans="1:7" ht="13.5">
      <c r="A93" s="3"/>
      <c r="B93" s="3"/>
      <c r="G93" s="14"/>
    </row>
    <row r="94" spans="1:7" ht="13.5">
      <c r="A94" s="3"/>
      <c r="B94" s="3"/>
      <c r="G94" s="14"/>
    </row>
    <row r="95" spans="1:7" ht="13.5">
      <c r="A95" s="3"/>
      <c r="B95" s="3"/>
      <c r="G95" s="14"/>
    </row>
    <row r="96" spans="1:7" ht="13.5">
      <c r="A96" s="3"/>
      <c r="B96" s="3"/>
      <c r="G96" s="14"/>
    </row>
    <row r="97" spans="1:7" ht="13.5">
      <c r="A97" s="3"/>
      <c r="B97" s="3"/>
      <c r="G97" s="14"/>
    </row>
    <row r="98" spans="1:7" ht="13.5">
      <c r="A98" s="3"/>
      <c r="B98" s="3"/>
      <c r="G98" s="14"/>
    </row>
    <row r="99" spans="1:7" ht="13.5">
      <c r="A99" s="3"/>
      <c r="B99" s="3"/>
      <c r="G99" s="14"/>
    </row>
    <row r="100" spans="1:7" ht="13.5">
      <c r="A100" s="3"/>
      <c r="B100" s="3"/>
      <c r="G100" s="14"/>
    </row>
    <row r="101" spans="1:7" ht="13.5">
      <c r="A101" s="3"/>
      <c r="B101" s="3"/>
      <c r="G101" s="14"/>
    </row>
    <row r="102" spans="1:7" ht="13.5">
      <c r="A102" s="3"/>
      <c r="B102" s="3"/>
      <c r="G102" s="14"/>
    </row>
    <row r="103" spans="1:7" ht="13.5">
      <c r="A103" s="3"/>
      <c r="B103" s="3"/>
      <c r="G103" s="14"/>
    </row>
    <row r="104" spans="1:7" ht="13.5">
      <c r="A104" s="3"/>
      <c r="B104" s="3"/>
      <c r="G104" s="14"/>
    </row>
    <row r="105" spans="1:7" ht="13.5">
      <c r="A105" s="3"/>
      <c r="B105" s="3"/>
      <c r="G105" s="14"/>
    </row>
    <row r="106" spans="1:7" ht="13.5">
      <c r="A106" s="3"/>
      <c r="B106" s="3"/>
      <c r="G106" s="14"/>
    </row>
    <row r="107" spans="1:7" ht="13.5">
      <c r="A107" s="3"/>
      <c r="B107" s="3"/>
      <c r="G107" s="14"/>
    </row>
    <row r="108" spans="1:7" ht="13.5">
      <c r="A108" s="3"/>
      <c r="B108" s="3"/>
      <c r="G108" s="14"/>
    </row>
    <row r="109" spans="1:7" ht="13.5">
      <c r="A109" s="3"/>
      <c r="B109" s="3"/>
      <c r="G109" s="14"/>
    </row>
  </sheetData>
  <sheetProtection/>
  <mergeCells count="9">
    <mergeCell ref="A9:G9"/>
    <mergeCell ref="F11:K11"/>
    <mergeCell ref="A78:E78"/>
    <mergeCell ref="B1:G1"/>
    <mergeCell ref="B2:G2"/>
    <mergeCell ref="B3:G3"/>
    <mergeCell ref="B4:G4"/>
    <mergeCell ref="B5:G5"/>
    <mergeCell ref="A7:G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D75" sqref="D75"/>
    </sheetView>
  </sheetViews>
  <sheetFormatPr defaultColWidth="9.00390625" defaultRowHeight="12.75"/>
  <cols>
    <col min="1" max="1" width="44.50390625" style="0" customWidth="1"/>
    <col min="2" max="2" width="14.00390625" style="0" customWidth="1"/>
    <col min="3" max="3" width="9.625" style="0" customWidth="1"/>
    <col min="4" max="4" width="19.625" style="0" customWidth="1"/>
  </cols>
  <sheetData>
    <row r="1" spans="1:4" ht="15">
      <c r="A1" s="117"/>
      <c r="B1" s="213" t="s">
        <v>201</v>
      </c>
      <c r="C1" s="214"/>
      <c r="D1" s="214"/>
    </row>
    <row r="2" spans="1:4" ht="15">
      <c r="A2" s="117"/>
      <c r="B2" s="213" t="s">
        <v>41</v>
      </c>
      <c r="C2" s="214"/>
      <c r="D2" s="214"/>
    </row>
    <row r="3" spans="1:4" ht="15">
      <c r="A3" s="117"/>
      <c r="B3" s="213" t="s">
        <v>108</v>
      </c>
      <c r="C3" s="214"/>
      <c r="D3" s="214"/>
    </row>
    <row r="4" spans="1:4" ht="15">
      <c r="A4" s="117"/>
      <c r="B4" s="213" t="s">
        <v>109</v>
      </c>
      <c r="C4" s="214"/>
      <c r="D4" s="214"/>
    </row>
    <row r="5" spans="1:4" ht="15">
      <c r="A5" s="117"/>
      <c r="B5" s="210" t="s">
        <v>110</v>
      </c>
      <c r="C5" s="214"/>
      <c r="D5" s="214"/>
    </row>
    <row r="6" spans="1:4" ht="15">
      <c r="A6" s="117"/>
      <c r="B6" s="213" t="s">
        <v>374</v>
      </c>
      <c r="C6" s="214"/>
      <c r="D6" s="214"/>
    </row>
    <row r="7" spans="1:4" ht="15">
      <c r="A7" s="117"/>
      <c r="B7" s="118"/>
      <c r="C7" s="119"/>
      <c r="D7" s="119"/>
    </row>
    <row r="8" spans="1:4" ht="52.5" customHeight="1">
      <c r="A8" s="212" t="s">
        <v>375</v>
      </c>
      <c r="B8" s="212"/>
      <c r="C8" s="212"/>
      <c r="D8" s="212"/>
    </row>
    <row r="9" spans="1:4" ht="13.5" thickBot="1">
      <c r="A9" s="120"/>
      <c r="B9" s="120"/>
      <c r="C9" s="121" t="s">
        <v>39</v>
      </c>
      <c r="D9" s="120"/>
    </row>
    <row r="10" spans="1:4" ht="13.5" thickBot="1">
      <c r="A10" s="122" t="s">
        <v>14</v>
      </c>
      <c r="B10" s="122" t="s">
        <v>16</v>
      </c>
      <c r="C10" s="122" t="s">
        <v>17</v>
      </c>
      <c r="D10" s="123" t="s">
        <v>111</v>
      </c>
    </row>
    <row r="11" spans="1:4" ht="12.75">
      <c r="A11" s="124">
        <v>1</v>
      </c>
      <c r="B11" s="124">
        <v>2</v>
      </c>
      <c r="C11" s="124">
        <v>3</v>
      </c>
      <c r="D11" s="125">
        <v>4</v>
      </c>
    </row>
    <row r="12" spans="1:4" ht="54.75" customHeight="1">
      <c r="A12" s="103" t="s">
        <v>157</v>
      </c>
      <c r="B12" s="126" t="s">
        <v>145</v>
      </c>
      <c r="C12" s="126"/>
      <c r="D12" s="127">
        <v>46252318.45</v>
      </c>
    </row>
    <row r="13" spans="1:4" ht="69.75" customHeight="1">
      <c r="A13" s="70" t="s">
        <v>144</v>
      </c>
      <c r="B13" s="128" t="s">
        <v>143</v>
      </c>
      <c r="C13" s="129"/>
      <c r="D13" s="71">
        <v>46252318.45</v>
      </c>
    </row>
    <row r="14" spans="1:4" ht="34.5" customHeight="1">
      <c r="A14" s="70" t="s">
        <v>87</v>
      </c>
      <c r="B14" s="128" t="s">
        <v>146</v>
      </c>
      <c r="C14" s="129"/>
      <c r="D14" s="71">
        <v>32076374</v>
      </c>
    </row>
    <row r="15" spans="1:4" ht="33" customHeight="1">
      <c r="A15" s="70" t="s">
        <v>104</v>
      </c>
      <c r="B15" s="128" t="s">
        <v>146</v>
      </c>
      <c r="C15" s="128" t="s">
        <v>103</v>
      </c>
      <c r="D15" s="71">
        <v>32076374</v>
      </c>
    </row>
    <row r="16" spans="1:4" ht="18" customHeight="1">
      <c r="A16" s="70" t="s">
        <v>36</v>
      </c>
      <c r="B16" s="128" t="s">
        <v>147</v>
      </c>
      <c r="C16" s="128"/>
      <c r="D16" s="130">
        <v>2669522.45</v>
      </c>
    </row>
    <row r="17" spans="1:4" ht="33.75" customHeight="1">
      <c r="A17" s="70" t="s">
        <v>104</v>
      </c>
      <c r="B17" s="128" t="s">
        <v>147</v>
      </c>
      <c r="C17" s="128" t="s">
        <v>103</v>
      </c>
      <c r="D17" s="130">
        <v>2669522.45</v>
      </c>
    </row>
    <row r="18" spans="1:4" ht="22.5" customHeight="1">
      <c r="A18" s="102" t="s">
        <v>302</v>
      </c>
      <c r="B18" s="131" t="s">
        <v>297</v>
      </c>
      <c r="C18" s="128"/>
      <c r="D18" s="130">
        <v>300000</v>
      </c>
    </row>
    <row r="19" spans="1:4" ht="36.75" customHeight="1">
      <c r="A19" s="102" t="s">
        <v>104</v>
      </c>
      <c r="B19" s="131" t="s">
        <v>297</v>
      </c>
      <c r="C19" s="128">
        <v>600</v>
      </c>
      <c r="D19" s="130">
        <v>300000</v>
      </c>
    </row>
    <row r="20" spans="1:4" ht="35.25" customHeight="1">
      <c r="A20" s="102" t="s">
        <v>367</v>
      </c>
      <c r="B20" s="131" t="s">
        <v>366</v>
      </c>
      <c r="C20" s="128"/>
      <c r="D20" s="130">
        <v>887000</v>
      </c>
    </row>
    <row r="21" spans="1:4" ht="36.75" customHeight="1">
      <c r="A21" s="102" t="s">
        <v>104</v>
      </c>
      <c r="B21" s="146" t="s">
        <v>366</v>
      </c>
      <c r="C21" s="128" t="s">
        <v>103</v>
      </c>
      <c r="D21" s="130">
        <v>887000</v>
      </c>
    </row>
    <row r="22" spans="1:4" ht="96.75" customHeight="1">
      <c r="A22" s="102" t="s">
        <v>373</v>
      </c>
      <c r="B22" s="131" t="s">
        <v>300</v>
      </c>
      <c r="C22" s="128"/>
      <c r="D22" s="130">
        <v>10319422</v>
      </c>
    </row>
    <row r="23" spans="1:4" ht="33.75" customHeight="1">
      <c r="A23" s="102" t="s">
        <v>104</v>
      </c>
      <c r="B23" s="146" t="s">
        <v>300</v>
      </c>
      <c r="C23" s="128" t="s">
        <v>103</v>
      </c>
      <c r="D23" s="130">
        <v>10319422</v>
      </c>
    </row>
    <row r="24" spans="1:4" ht="45" customHeight="1">
      <c r="A24" s="103" t="s">
        <v>154</v>
      </c>
      <c r="B24" s="132" t="s">
        <v>127</v>
      </c>
      <c r="C24" s="133"/>
      <c r="D24" s="132">
        <v>80665485.49</v>
      </c>
    </row>
    <row r="25" spans="1:4" ht="59.25" customHeight="1">
      <c r="A25" s="82" t="s">
        <v>128</v>
      </c>
      <c r="B25" s="134" t="s">
        <v>129</v>
      </c>
      <c r="C25" s="131"/>
      <c r="D25" s="130">
        <v>80665485.49</v>
      </c>
    </row>
    <row r="26" spans="1:4" ht="19.5" customHeight="1">
      <c r="A26" s="93" t="s">
        <v>101</v>
      </c>
      <c r="B26" s="135" t="s">
        <v>130</v>
      </c>
      <c r="C26" s="136"/>
      <c r="D26" s="130">
        <v>65464320.61</v>
      </c>
    </row>
    <row r="27" spans="1:4" ht="30.75" customHeight="1">
      <c r="A27" s="93" t="s">
        <v>132</v>
      </c>
      <c r="B27" s="135" t="s">
        <v>130</v>
      </c>
      <c r="C27" s="147" t="s">
        <v>97</v>
      </c>
      <c r="D27" s="130">
        <v>65464320.61</v>
      </c>
    </row>
    <row r="28" spans="1:4" ht="43.5" customHeight="1">
      <c r="A28" s="102" t="s">
        <v>370</v>
      </c>
      <c r="B28" s="135" t="s">
        <v>284</v>
      </c>
      <c r="C28" s="147"/>
      <c r="D28" s="130">
        <v>15201164.88</v>
      </c>
    </row>
    <row r="29" spans="1:4" ht="29.25" customHeight="1">
      <c r="A29" s="102" t="s">
        <v>132</v>
      </c>
      <c r="B29" s="135" t="s">
        <v>284</v>
      </c>
      <c r="C29" s="147" t="s">
        <v>97</v>
      </c>
      <c r="D29" s="130">
        <v>15201164.88</v>
      </c>
    </row>
    <row r="30" spans="1:4" ht="55.5" customHeight="1">
      <c r="A30" s="137" t="s">
        <v>138</v>
      </c>
      <c r="B30" s="133" t="s">
        <v>126</v>
      </c>
      <c r="C30" s="136"/>
      <c r="D30" s="132">
        <v>114408163.62</v>
      </c>
    </row>
    <row r="31" spans="1:4" ht="56.25" customHeight="1">
      <c r="A31" s="93" t="s">
        <v>139</v>
      </c>
      <c r="B31" s="135" t="s">
        <v>140</v>
      </c>
      <c r="C31" s="136"/>
      <c r="D31" s="130">
        <v>95660938.62</v>
      </c>
    </row>
    <row r="32" spans="1:4" ht="24" customHeight="1">
      <c r="A32" s="93" t="s">
        <v>85</v>
      </c>
      <c r="B32" s="134" t="s">
        <v>141</v>
      </c>
      <c r="C32" s="136"/>
      <c r="D32" s="130">
        <v>50852462.36</v>
      </c>
    </row>
    <row r="33" spans="1:4" ht="30" customHeight="1">
      <c r="A33" s="102" t="s">
        <v>132</v>
      </c>
      <c r="B33" s="135" t="s">
        <v>141</v>
      </c>
      <c r="C33" s="136" t="s">
        <v>97</v>
      </c>
      <c r="D33" s="130">
        <v>50852462.36</v>
      </c>
    </row>
    <row r="34" spans="1:4" ht="24" customHeight="1">
      <c r="A34" s="93" t="s">
        <v>294</v>
      </c>
      <c r="B34" s="134" t="s">
        <v>295</v>
      </c>
      <c r="C34" s="136"/>
      <c r="D34" s="130">
        <v>3465458</v>
      </c>
    </row>
    <row r="35" spans="1:4" ht="44.25" customHeight="1">
      <c r="A35" s="102" t="s">
        <v>296</v>
      </c>
      <c r="B35" s="135" t="s">
        <v>295</v>
      </c>
      <c r="C35" s="136" t="s">
        <v>103</v>
      </c>
      <c r="D35" s="130">
        <v>3465458</v>
      </c>
    </row>
    <row r="36" spans="1:4" ht="30" customHeight="1">
      <c r="A36" s="93" t="s">
        <v>365</v>
      </c>
      <c r="B36" s="134" t="s">
        <v>364</v>
      </c>
      <c r="C36" s="136"/>
      <c r="D36" s="130">
        <v>4161678.09</v>
      </c>
    </row>
    <row r="37" spans="1:4" ht="30.75" customHeight="1">
      <c r="A37" s="102" t="s">
        <v>96</v>
      </c>
      <c r="B37" s="135" t="s">
        <v>364</v>
      </c>
      <c r="C37" s="136" t="s">
        <v>97</v>
      </c>
      <c r="D37" s="130">
        <v>4161678.09</v>
      </c>
    </row>
    <row r="38" spans="1:4" ht="42.75" customHeight="1">
      <c r="A38" s="102" t="s">
        <v>355</v>
      </c>
      <c r="B38" s="135" t="s">
        <v>354</v>
      </c>
      <c r="C38" s="136"/>
      <c r="D38" s="130">
        <v>9559361.62</v>
      </c>
    </row>
    <row r="39" spans="1:4" ht="32.25" customHeight="1">
      <c r="A39" s="102" t="s">
        <v>356</v>
      </c>
      <c r="B39" s="135" t="s">
        <v>354</v>
      </c>
      <c r="C39" s="136" t="s">
        <v>97</v>
      </c>
      <c r="D39" s="130">
        <v>9559361.62</v>
      </c>
    </row>
    <row r="40" spans="1:4" ht="56.25" customHeight="1">
      <c r="A40" s="102" t="s">
        <v>358</v>
      </c>
      <c r="B40" s="135" t="s">
        <v>357</v>
      </c>
      <c r="C40" s="136"/>
      <c r="D40" s="130">
        <v>27361393.84</v>
      </c>
    </row>
    <row r="41" spans="1:4" ht="45" customHeight="1">
      <c r="A41" s="102" t="s">
        <v>356</v>
      </c>
      <c r="B41" s="135" t="s">
        <v>357</v>
      </c>
      <c r="C41" s="136" t="s">
        <v>97</v>
      </c>
      <c r="D41" s="130">
        <v>27361393.84</v>
      </c>
    </row>
    <row r="42" spans="1:4" ht="69.75" customHeight="1">
      <c r="A42" s="102" t="s">
        <v>360</v>
      </c>
      <c r="B42" s="135" t="s">
        <v>359</v>
      </c>
      <c r="C42" s="136"/>
      <c r="D42" s="130">
        <v>260584.71</v>
      </c>
    </row>
    <row r="43" spans="1:4" ht="32.25" customHeight="1">
      <c r="A43" s="102" t="s">
        <v>356</v>
      </c>
      <c r="B43" s="135" t="s">
        <v>359</v>
      </c>
      <c r="C43" s="136" t="s">
        <v>97</v>
      </c>
      <c r="D43" s="130">
        <v>260584.71</v>
      </c>
    </row>
    <row r="44" spans="1:4" ht="45" customHeight="1">
      <c r="A44" s="102" t="s">
        <v>291</v>
      </c>
      <c r="B44" s="135" t="s">
        <v>361</v>
      </c>
      <c r="C44" s="136"/>
      <c r="D44" s="130">
        <v>18747225</v>
      </c>
    </row>
    <row r="45" spans="1:4" ht="45" customHeight="1">
      <c r="A45" s="102" t="s">
        <v>290</v>
      </c>
      <c r="B45" s="135" t="s">
        <v>361</v>
      </c>
      <c r="C45" s="136" t="s">
        <v>97</v>
      </c>
      <c r="D45" s="130">
        <v>18747225</v>
      </c>
    </row>
    <row r="46" spans="1:4" ht="66.75" customHeight="1">
      <c r="A46" s="137" t="s">
        <v>158</v>
      </c>
      <c r="B46" s="138" t="s">
        <v>134</v>
      </c>
      <c r="C46" s="138"/>
      <c r="D46" s="132">
        <v>5285384.4799999995</v>
      </c>
    </row>
    <row r="47" spans="1:4" ht="72" customHeight="1">
      <c r="A47" s="102" t="s">
        <v>135</v>
      </c>
      <c r="B47" s="148" t="s">
        <v>136</v>
      </c>
      <c r="C47" s="128"/>
      <c r="D47" s="130">
        <v>5285384.4799999995</v>
      </c>
    </row>
    <row r="48" spans="1:4" ht="12.75">
      <c r="A48" s="102" t="s">
        <v>289</v>
      </c>
      <c r="B48" s="148" t="s">
        <v>288</v>
      </c>
      <c r="C48" s="149"/>
      <c r="D48" s="130">
        <v>367223.07</v>
      </c>
    </row>
    <row r="49" spans="1:4" ht="35.25" customHeight="1">
      <c r="A49" s="102" t="s">
        <v>132</v>
      </c>
      <c r="B49" s="148" t="s">
        <v>288</v>
      </c>
      <c r="C49" s="149">
        <v>200</v>
      </c>
      <c r="D49" s="130">
        <v>367223.07</v>
      </c>
    </row>
    <row r="50" spans="1:4" ht="12.75">
      <c r="A50" s="93" t="s">
        <v>214</v>
      </c>
      <c r="B50" s="135" t="s">
        <v>215</v>
      </c>
      <c r="C50" s="136"/>
      <c r="D50" s="134">
        <v>772963.94</v>
      </c>
    </row>
    <row r="51" spans="1:4" ht="26.25">
      <c r="A51" s="93" t="s">
        <v>132</v>
      </c>
      <c r="B51" s="135" t="s">
        <v>215</v>
      </c>
      <c r="C51" s="136">
        <v>200</v>
      </c>
      <c r="D51" s="134">
        <v>772963.94</v>
      </c>
    </row>
    <row r="52" spans="1:4" ht="44.25" customHeight="1">
      <c r="A52" s="93" t="s">
        <v>102</v>
      </c>
      <c r="B52" s="135" t="s">
        <v>137</v>
      </c>
      <c r="C52" s="136"/>
      <c r="D52" s="134">
        <v>817599.88</v>
      </c>
    </row>
    <row r="53" spans="1:4" ht="33.75" customHeight="1">
      <c r="A53" s="93" t="s">
        <v>132</v>
      </c>
      <c r="B53" s="135" t="s">
        <v>137</v>
      </c>
      <c r="C53" s="136" t="s">
        <v>97</v>
      </c>
      <c r="D53" s="134">
        <v>817599.88</v>
      </c>
    </row>
    <row r="54" spans="1:4" ht="24" customHeight="1">
      <c r="A54" s="93" t="s">
        <v>99</v>
      </c>
      <c r="B54" s="135" t="s">
        <v>137</v>
      </c>
      <c r="C54" s="147">
        <v>800</v>
      </c>
      <c r="D54" s="134">
        <v>5488.72</v>
      </c>
    </row>
    <row r="55" spans="1:4" ht="30" customHeight="1">
      <c r="A55" s="93" t="s">
        <v>223</v>
      </c>
      <c r="B55" s="135" t="s">
        <v>350</v>
      </c>
      <c r="C55" s="136"/>
      <c r="D55" s="134">
        <v>56000</v>
      </c>
    </row>
    <row r="56" spans="1:4" ht="31.5" customHeight="1">
      <c r="A56" s="93" t="s">
        <v>132</v>
      </c>
      <c r="B56" s="135" t="s">
        <v>350</v>
      </c>
      <c r="C56" s="147">
        <v>200</v>
      </c>
      <c r="D56" s="134">
        <v>56000</v>
      </c>
    </row>
    <row r="57" spans="1:4" ht="29.25" customHeight="1">
      <c r="A57" s="93" t="s">
        <v>353</v>
      </c>
      <c r="B57" s="150" t="s">
        <v>352</v>
      </c>
      <c r="C57" s="136"/>
      <c r="D57" s="134">
        <v>3266108.87</v>
      </c>
    </row>
    <row r="58" spans="1:4" ht="33.75" customHeight="1">
      <c r="A58" s="93" t="s">
        <v>104</v>
      </c>
      <c r="B58" s="150" t="s">
        <v>352</v>
      </c>
      <c r="C58" s="136" t="s">
        <v>103</v>
      </c>
      <c r="D58" s="134">
        <v>3266108.87</v>
      </c>
    </row>
    <row r="59" spans="1:4" ht="58.5" customHeight="1">
      <c r="A59" s="137" t="s">
        <v>95</v>
      </c>
      <c r="B59" s="133" t="s">
        <v>122</v>
      </c>
      <c r="C59" s="138"/>
      <c r="D59" s="132">
        <v>43470715.58</v>
      </c>
    </row>
    <row r="60" spans="1:4" ht="70.5" customHeight="1">
      <c r="A60" s="102" t="s">
        <v>117</v>
      </c>
      <c r="B60" s="131" t="s">
        <v>125</v>
      </c>
      <c r="C60" s="128"/>
      <c r="D60" s="71">
        <v>43176015.58</v>
      </c>
    </row>
    <row r="61" spans="1:4" ht="18.75" customHeight="1">
      <c r="A61" s="102" t="s">
        <v>20</v>
      </c>
      <c r="B61" s="131" t="s">
        <v>124</v>
      </c>
      <c r="C61" s="128"/>
      <c r="D61" s="71">
        <v>13673633.03</v>
      </c>
    </row>
    <row r="62" spans="1:4" ht="68.25" customHeight="1">
      <c r="A62" s="102" t="s">
        <v>105</v>
      </c>
      <c r="B62" s="131" t="s">
        <v>124</v>
      </c>
      <c r="C62" s="128" t="s">
        <v>106</v>
      </c>
      <c r="D62" s="71">
        <v>10331090.94</v>
      </c>
    </row>
    <row r="63" spans="1:4" ht="29.25" customHeight="1">
      <c r="A63" s="102" t="s">
        <v>159</v>
      </c>
      <c r="B63" s="131" t="s">
        <v>124</v>
      </c>
      <c r="C63" s="128" t="s">
        <v>97</v>
      </c>
      <c r="D63" s="71">
        <v>3050658.67</v>
      </c>
    </row>
    <row r="64" spans="1:4" ht="17.25" customHeight="1">
      <c r="A64" s="102" t="s">
        <v>99</v>
      </c>
      <c r="B64" s="131" t="s">
        <v>124</v>
      </c>
      <c r="C64" s="128" t="s">
        <v>100</v>
      </c>
      <c r="D64" s="71">
        <v>291883.42</v>
      </c>
    </row>
    <row r="65" spans="1:4" ht="45.75" customHeight="1">
      <c r="A65" s="102" t="s">
        <v>83</v>
      </c>
      <c r="B65" s="131" t="s">
        <v>123</v>
      </c>
      <c r="C65" s="128"/>
      <c r="D65" s="71">
        <v>1588021.3</v>
      </c>
    </row>
    <row r="66" spans="1:4" ht="66.75" customHeight="1">
      <c r="A66" s="102" t="s">
        <v>105</v>
      </c>
      <c r="B66" s="131" t="s">
        <v>123</v>
      </c>
      <c r="C66" s="128" t="s">
        <v>106</v>
      </c>
      <c r="D66" s="71">
        <v>1588021.3</v>
      </c>
    </row>
    <row r="67" spans="1:4" ht="17.25" customHeight="1">
      <c r="A67" s="102" t="s">
        <v>220</v>
      </c>
      <c r="B67" s="131" t="s">
        <v>301</v>
      </c>
      <c r="C67" s="128"/>
      <c r="D67" s="71">
        <v>27914361.25</v>
      </c>
    </row>
    <row r="68" spans="1:4" ht="16.5" customHeight="1">
      <c r="A68" s="102" t="s">
        <v>224</v>
      </c>
      <c r="B68" s="131" t="s">
        <v>301</v>
      </c>
      <c r="C68" s="128">
        <v>500</v>
      </c>
      <c r="D68" s="71">
        <v>27914361.25</v>
      </c>
    </row>
    <row r="69" spans="1:4" ht="39">
      <c r="A69" s="102" t="s">
        <v>160</v>
      </c>
      <c r="B69" s="131" t="s">
        <v>121</v>
      </c>
      <c r="C69" s="128"/>
      <c r="D69" s="71">
        <v>84700</v>
      </c>
    </row>
    <row r="70" spans="1:4" ht="20.25" customHeight="1">
      <c r="A70" s="102" t="s">
        <v>120</v>
      </c>
      <c r="B70" s="131" t="s">
        <v>348</v>
      </c>
      <c r="C70" s="128"/>
      <c r="D70" s="71">
        <v>84700</v>
      </c>
    </row>
    <row r="71" spans="1:4" ht="32.25" customHeight="1">
      <c r="A71" s="102" t="s">
        <v>132</v>
      </c>
      <c r="B71" s="131" t="s">
        <v>348</v>
      </c>
      <c r="C71" s="149">
        <v>200</v>
      </c>
      <c r="D71" s="71">
        <v>84700</v>
      </c>
    </row>
    <row r="72" spans="1:4" ht="35.25" customHeight="1">
      <c r="A72" s="102" t="s">
        <v>150</v>
      </c>
      <c r="B72" s="131" t="s">
        <v>151</v>
      </c>
      <c r="C72" s="128"/>
      <c r="D72" s="71">
        <v>210000</v>
      </c>
    </row>
    <row r="73" spans="1:4" ht="26.25">
      <c r="A73" s="93" t="s">
        <v>152</v>
      </c>
      <c r="B73" s="146" t="s">
        <v>156</v>
      </c>
      <c r="C73" s="128"/>
      <c r="D73" s="130">
        <v>210000</v>
      </c>
    </row>
    <row r="74" spans="1:4" ht="30.75" customHeight="1">
      <c r="A74" s="102" t="s">
        <v>132</v>
      </c>
      <c r="B74" s="146" t="s">
        <v>156</v>
      </c>
      <c r="C74" s="128" t="s">
        <v>97</v>
      </c>
      <c r="D74" s="130">
        <v>210000</v>
      </c>
    </row>
    <row r="75" spans="1:4" ht="12.75">
      <c r="A75" s="139" t="s">
        <v>13</v>
      </c>
      <c r="B75" s="140"/>
      <c r="C75" s="140"/>
      <c r="D75" s="141">
        <f>D12+D24+D30+D46+D59</f>
        <v>290082067.62</v>
      </c>
    </row>
    <row r="76" spans="1:4" ht="12.75">
      <c r="A76" s="142"/>
      <c r="B76" s="143"/>
      <c r="C76" s="143"/>
      <c r="D76" s="145"/>
    </row>
    <row r="77" spans="1:4" ht="12.75">
      <c r="A77" s="210" t="s">
        <v>203</v>
      </c>
      <c r="B77" s="211"/>
      <c r="C77" s="211"/>
      <c r="D77" s="211"/>
    </row>
  </sheetData>
  <sheetProtection/>
  <mergeCells count="8">
    <mergeCell ref="A77:D77"/>
    <mergeCell ref="A8:D8"/>
    <mergeCell ref="B1:D1"/>
    <mergeCell ref="B2:D2"/>
    <mergeCell ref="B3:D3"/>
    <mergeCell ref="B4:D4"/>
    <mergeCell ref="B5:D5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SagitovaL</cp:lastModifiedBy>
  <cp:lastPrinted>2020-03-27T10:22:35Z</cp:lastPrinted>
  <dcterms:created xsi:type="dcterms:W3CDTF">2003-10-27T11:59:24Z</dcterms:created>
  <dcterms:modified xsi:type="dcterms:W3CDTF">2020-03-27T10:23:19Z</dcterms:modified>
  <cp:category/>
  <cp:version/>
  <cp:contentType/>
  <cp:contentStatus/>
</cp:coreProperties>
</file>